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1"/>
  </bookViews>
  <sheets>
    <sheet name="Caxser tntesag" sheetId="1" r:id="rId1"/>
    <sheet name="Caxs g.d." sheetId="2" r:id="rId2"/>
    <sheet name="Caxser" sheetId="3" state="hidden" r:id="rId3"/>
  </sheets>
  <definedNames>
    <definedName name="_xlnm.Print_Titles" localSheetId="1">'Caxs g.d.'!$B:$B,'Caxs g.d.'!$4:$9</definedName>
    <definedName name="_xlnm.Print_Titles" localSheetId="2">'Caxser'!$A:$A,'Caxser'!$4:$10</definedName>
  </definedNames>
  <calcPr fullCalcOnLoad="1"/>
</workbook>
</file>

<file path=xl/sharedStrings.xml><?xml version="1.0" encoding="utf-8"?>
<sst xmlns="http://schemas.openxmlformats.org/spreadsheetml/2006/main" count="613" uniqueCount="218">
  <si>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</si>
  <si>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</si>
  <si>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</si>
  <si>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</si>
  <si>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</si>
  <si>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</si>
  <si>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</si>
  <si>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</si>
  <si>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</si>
  <si>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</si>
  <si>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</si>
  <si>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</si>
  <si>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</si>
  <si>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</si>
  <si>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</si>
  <si>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</si>
  <si>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</si>
  <si>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</si>
  <si>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</si>
  <si>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</si>
  <si>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</si>
  <si>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</si>
  <si>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</si>
  <si>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</si>
  <si>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</si>
  <si>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</si>
  <si>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</si>
  <si>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</si>
  <si>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</si>
  <si>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</si>
  <si>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</si>
  <si>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</si>
  <si>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</si>
  <si>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</si>
  <si>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</si>
  <si>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</si>
  <si>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</si>
  <si>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</si>
  <si>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</si>
  <si>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</si>
  <si>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</si>
  <si>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</si>
  <si>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</si>
  <si>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</si>
  <si>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</si>
  <si>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</si>
  <si>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</si>
  <si>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</si>
  <si>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</si>
  <si>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</si>
  <si>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</si>
  <si>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</si>
  <si>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</si>
  <si>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</si>
  <si>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</si>
  <si>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</si>
  <si>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</si>
  <si>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</si>
  <si>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</si>
  <si>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</si>
  <si>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</si>
  <si>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</si>
  <si>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</si>
  <si>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</si>
  <si>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</si>
  <si>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</si>
  <si>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</si>
  <si>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</si>
  <si>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</si>
  <si>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</si>
  <si>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ՀԱՇՎԵՏՎՈՒԹՅՈՒՆ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</si>
  <si>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</si>
  <si>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</si>
  <si>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</si>
  <si>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</si>
  <si>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</si>
  <si>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</si>
  <si>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</si>
  <si>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</si>
  <si>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</si>
  <si>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</si>
  <si>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</si>
  <si>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</si>
  <si>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</si>
  <si>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</si>
  <si>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</si>
  <si>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</si>
  <si>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</si>
  <si>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</si>
  <si>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</si>
  <si>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</si>
  <si>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 xml:space="preserve">                                        ՀՀ   ԱՐԱՐԱՏԻ ՄԱՐԶԻ   ՀԱՄԱՅՆՔՆԵՐԻ   ԲՅՈՒՋԵՏԱՅԻՆ   ԾԱԽՍԵՐԻ   ՎԵՐԱԲԵՐՅԱԼ                                                                                              (Բյուջետային ծախսերը ըստ գործառական դասակարգման)    </t>
  </si>
  <si>
    <t>բյուջ տող 4000
  ԸՆԴԱՄԵՆԸ    ԾԱԽՍԵՐ 
   (տող4050+տող5000+տող 6000)</t>
  </si>
  <si>
    <r>
      <t xml:space="preserve">բյուջ տող 4200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</si>
  <si>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>բյուջետ. տող 4400
1.4. ՍՈՒԲՍԻԴԻԱՆԵՐ  (տող4410+տող4420)</t>
  </si>
  <si>
    <t>բյուջետ. տող 4500
1.5. ԴՐԱՄԱՇՆՈՐՀՆԵՐ (տող4510+տող4520+տող4530+տող4540)</t>
  </si>
  <si>
    <t>բյուջետ. տող 4600
1.6. ՍՈՑԻԱԼԱԿԱՆ ՆՊԱՍՏՆԵՐ ԵՎ ԿԵՆՍԱԹՈՇԱԿՆԵՐ (տող4610+տող4630+տող4640)1</t>
  </si>
  <si>
    <r>
      <t xml:space="preserve">(տող 4110+ տող4120) 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</si>
  <si>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>տող4213
Կոմունալ ծառայություններ</t>
  </si>
  <si>
    <t>բյուջ տող. 4238 
 Ընդհանուր բնույթի այլ ծառայություններ</t>
  </si>
  <si>
    <t>բյուջ տող. 4250 
ԸՆԹԱՑԻԿ ՆՈՐՈԳՈՒՄ ԵՎ ՊԱՀՊԱՆՈՒՄ (ծառայություններ և նյութեր) (տող4251+տող4252)</t>
  </si>
  <si>
    <t>բյուջետ. տող 4531
- Ընթացիկ դրամաշնորհներ պետական և համայնքների ոչ առևտրային կազմակերպություններին</t>
  </si>
  <si>
    <t xml:space="preserve">  (տող 6410)
ՀՈՂԻ ԻՐԱՑՈՒՄԻՑ ՄՈՒՏՔԵՐ</t>
  </si>
  <si>
    <t xml:space="preserve">տող 2100
ԸՆԴՀԱՆՈՒՐ ԲՆՈՒՅԹԻ ՀԱՆՐԱՅԻՆ ԾԱՌԱՅՈՒԹՅՈՒՆՆԵՐ (տող2110+տող2120+տող2130+տող2140+տող 2150+տող2160+տող2170+տող2180)                                                                                            </t>
  </si>
  <si>
    <r>
      <t>տող 2200
ՊԱՇՏՊԱՆՈՒԹՅՈՒՆ (տող2210+2220+տող2230+տող2</t>
    </r>
    <r>
      <rPr>
        <u val="single"/>
        <sz val="10"/>
        <rFont val="GHEA Grapalat"/>
        <family val="3"/>
      </rPr>
      <t>240+տող2250)</t>
    </r>
  </si>
  <si>
    <t>բյուջ. տող 2900
ԿՐԹՈՒԹՅՈՒՆ (տող2910+տող2920+տող2930+տող2940+տող2950+տող2960+տող2970+տող2980)</t>
  </si>
  <si>
    <t>ԱՐՏԱՇԱՏ</t>
  </si>
  <si>
    <t>ԱՐԱՐԱՏ</t>
  </si>
  <si>
    <t>ՄԱՍԻՍ</t>
  </si>
  <si>
    <t>ՎԵԴԻ</t>
  </si>
  <si>
    <t>ԱԲՈՎՅԱՆ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</si>
  <si>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</si>
  <si>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</si>
  <si>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</si>
  <si>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</si>
  <si>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</si>
  <si>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</si>
  <si>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</si>
  <si>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</si>
  <si>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</si>
  <si>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</si>
  <si>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</si>
  <si>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</si>
  <si>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</si>
  <si>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ԱՐԵՎԱԲՈՒՅՐ</t>
  </si>
  <si>
    <t>ԱՐԵՎՇԱՏ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</si>
  <si>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</si>
  <si>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</si>
  <si>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</si>
  <si>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</si>
  <si>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</si>
  <si>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</si>
  <si>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</si>
  <si>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</si>
  <si>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</si>
  <si>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</si>
  <si>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</si>
  <si>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</si>
  <si>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</si>
  <si>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</si>
  <si>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</si>
  <si>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ԴԵՂՑՈՒՏ</t>
  </si>
  <si>
    <t>ԴԻՄԻՏՐՈՎ</t>
  </si>
  <si>
    <t>ԴԻՏԱԿ</t>
  </si>
  <si>
    <t>Ն. 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</si>
  <si>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</si>
  <si>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</si>
  <si>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</si>
  <si>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</si>
  <si>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</si>
  <si>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</si>
  <si>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</si>
  <si>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</si>
  <si>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</si>
  <si>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ԽԱՉՓԱՌ</t>
  </si>
  <si>
    <t>ԿԱՆԱՉՈՒՏ</t>
  </si>
  <si>
    <t>ՀԱՅԱՆԻՍՏ</t>
  </si>
  <si>
    <t>ՀՆԱԲԵՐԴ</t>
  </si>
  <si>
    <t>ՀՈՎՏԱՇԵՆ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</si>
  <si>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</si>
  <si>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</si>
  <si>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</si>
  <si>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</si>
  <si>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</si>
  <si>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</si>
  <si>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</si>
  <si>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</si>
  <si>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</si>
  <si>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</si>
  <si>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</si>
  <si>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</si>
  <si>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</si>
  <si>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ՆՈՐԱՇԵՆ</t>
  </si>
  <si>
    <t>ՆՈՐ ԽԱՐԲԵՐԴ</t>
  </si>
  <si>
    <t>ՆՈՐ  ԿՅԱՆՔ</t>
  </si>
  <si>
    <t>ՆՈՐ ԿՅՈՒՐԻՆ</t>
  </si>
  <si>
    <t>ՆՈՐ ՈՒՂԻ</t>
  </si>
  <si>
    <t>ՇԱՀՈՒՄՅԱՆ</t>
  </si>
  <si>
    <t>ՇԱՂԱՓ</t>
  </si>
  <si>
    <t>ՈՍԿԵՏԱՓ</t>
  </si>
  <si>
    <t>ՈՍՏԱՆ</t>
  </si>
  <si>
    <t>Պ. ՍԵՎԱԿ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</si>
  <si>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</si>
  <si>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</si>
  <si>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</si>
  <si>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</si>
  <si>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</si>
  <si>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</si>
  <si>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</si>
  <si>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</si>
  <si>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</si>
  <si>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</si>
  <si>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</si>
  <si>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</si>
  <si>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</si>
  <si>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</si>
  <si>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</si>
  <si>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</si>
  <si>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ՈՒՐԾԱՁՈՐ</t>
  </si>
  <si>
    <t>Փ.ՎԵԴԻ</t>
  </si>
  <si>
    <t>ՔԱՂՑՐԱՇԵՆ</t>
  </si>
  <si>
    <r>
      <t>բյուջ տող. 4300 
1.3. ՏՈԿՈՍԱՎՃԱՐՆԵՐ (տող4310+տող 43</t>
    </r>
    <r>
      <rPr>
        <sz val="11"/>
        <rFont val="GHEA Grapalat"/>
        <family val="3"/>
      </rPr>
      <t>20+տող4330)</t>
    </r>
  </si>
  <si>
    <r>
      <t>բյուջետ. տող 4700
1.7. ԱՅԼ ԾԱԽՍԵՐ (տող4710+տող</t>
    </r>
    <r>
      <rPr>
        <sz val="12"/>
        <rFont val="GHEA Grapalat"/>
        <family val="3"/>
      </rPr>
      <t>4720+տող4730+տող4740+տող4750+տող4760+տող4770)</t>
    </r>
  </si>
  <si>
    <r>
      <t xml:space="preserve"> (բյուջ. տող  5120+5130)
ՄԵՔԵՆԱՆԵՐ ԵՎ ՍԱՐՔԱՎՈՐՈՒՄՆԵՐ   </t>
    </r>
    <r>
      <rPr>
        <sz val="12"/>
        <rFont val="GHEA Grapalat"/>
        <family val="3"/>
      </rPr>
      <t xml:space="preserve">            (տող5121+ տող5122+տող5123)
ԱՅԼ ՀԻՄՆԱԿԱՆ ՄԻՋՈՑՆԵ    (տող 5131+տող 5132+տող 5133+ տող5134)</t>
    </r>
  </si>
  <si>
    <r>
      <t>տող 4130
ՓԱՍՏԱՑԻ ՍՈՑԻԱԼԱԿԱՆ ԱՊԱՀՈՎՈՒԹՅԱՆ ՎՃԱՐՆԵՐ (</t>
    </r>
    <r>
      <rPr>
        <sz val="11"/>
        <color indexed="52"/>
        <rFont val="GHEA Grapalat"/>
        <family val="3"/>
      </rPr>
      <t>տող4131)</t>
    </r>
  </si>
  <si>
    <r>
      <t>բյուջ տող. 4260 
 ՆՅՈՒԹԵՐ (տող4261+տող4262+տող</t>
    </r>
    <r>
      <rPr>
        <b/>
        <sz val="11"/>
        <color indexed="63"/>
        <rFont val="GHEA Grapalat"/>
        <family val="3"/>
      </rPr>
      <t>4263+տող4264+տող4265+տող4266+տող4267+տող4268)</t>
    </r>
  </si>
  <si>
    <r>
      <t>բյուջետ. տող 4411
Սուբսիդիաներ ոչ-ֆինանսական պետական (</t>
    </r>
    <r>
      <rPr>
        <sz val="11"/>
        <rFont val="GHEA Grapalat"/>
        <family val="3"/>
      </rPr>
      <t xml:space="preserve">hամայնքային) կազմակերպություններին </t>
    </r>
  </si>
  <si>
    <r>
      <t xml:space="preserve">բյուջ. տող 2000
ԸՆԴԱՄԵՆԸ ԾԱԽՍԵՐ </t>
    </r>
    <r>
      <rPr>
        <b/>
        <sz val="11"/>
        <color indexed="63"/>
        <rFont val="GHEA Grapalat"/>
        <family val="3"/>
      </rPr>
      <t xml:space="preserve">(բյուջ.տող2100+տող2200+տող2300+տող2400+տող2500+տող2600+ տող2700+տող2800+տող2900+տող3000+տող3100)                                                 </t>
    </r>
  </si>
  <si>
    <r>
      <t>տող 2300
ՀԱՍԱՐԱԿԱԿԱՆ ԿԱՐԳ, ԱՆՎՏԱ</t>
    </r>
    <r>
      <rPr>
        <b/>
        <sz val="11"/>
        <color indexed="63"/>
        <rFont val="GHEA Grapalat"/>
        <family val="3"/>
      </rPr>
      <t xml:space="preserve">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</si>
  <si>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տող 2400
ՏՆՏԵՍԱԿԱՆ ՀԱՐԱԲԵՐՈՒԹՅՈՒ</t>
    </r>
    <r>
      <rPr>
        <b/>
        <sz val="11"/>
        <color indexed="63"/>
        <rFont val="GHEA Grapalat"/>
        <family val="3"/>
      </rPr>
      <t>ՆՆԵՐ (տող2410+տող2420+տող2430+տող2440+տող2450+տող2460+տող2470+տող2480+տող2490)</t>
    </r>
  </si>
  <si>
    <r>
      <t>տող 2500</t>
    </r>
    <r>
      <rPr>
        <sz val="10"/>
        <rFont val="GHEA Grapalat"/>
        <family val="3"/>
      </rPr>
      <t xml:space="preserve">
ՇՐՋԱԿԱ ՄԻՋԱՎԱՅՐԻ ՊԱՇՏՊԱ</t>
    </r>
    <r>
      <rPr>
        <b/>
        <sz val="11"/>
        <color indexed="63"/>
        <rFont val="GHEA Grapalat"/>
        <family val="3"/>
      </rPr>
      <t>ՆՈՒԹՅՈՒՆ (տող2510+տող2520+տող2530+տող2540+տող2550+տող2560)</t>
    </r>
  </si>
  <si>
    <r>
      <t>բյուջ. տող 2600
ԲՆԱԿԱՐԱՆԱՅԻՆ ՇԻՆ</t>
    </r>
    <r>
      <rPr>
        <b/>
        <sz val="11"/>
        <color indexed="63"/>
        <rFont val="GHEA Grapalat"/>
        <family val="3"/>
      </rPr>
      <t>ԱՐԱՐՈՒԹՅՈՒՆ ԵՎ ԿՈՄՈՒՆԱԼ ԾԱՌԱՅՈՒԹՅՈՒՆ (տող3610+տող3620+տող3630+տող3640+տող3650+տող3660)</t>
    </r>
  </si>
  <si>
    <r>
      <t>բյուջ. տող 2700
ԱՌՈՂՋԱՊԱՀՈՒԹՅՈՒՆ (տող2710+տող272</t>
    </r>
    <r>
      <rPr>
        <sz val="11"/>
        <color indexed="52"/>
        <rFont val="GHEA Grapalat"/>
        <family val="3"/>
      </rPr>
      <t>0+տող2730+տող2740+տող2750+տող2760)</t>
    </r>
  </si>
  <si>
    <r>
      <t>բյուջ. տող 2800
ՀԱՆԳԻՍՏ, ՄՇԱԿՈՒՅ</t>
    </r>
    <r>
      <rPr>
        <sz val="11"/>
        <color indexed="60"/>
        <rFont val="GHEA Grapalat"/>
        <family val="3"/>
      </rPr>
      <t xml:space="preserve">Թ ԵՎ ԿՐՈՆ (տող2810+տող2820+տող2830+տող2840+տող2850+տող2860)տող 2800
</t>
    </r>
  </si>
  <si>
    <r>
      <t>բյուջ. տող 3000
ՍՈՑԻԱԼԱԿԱՆ ՊԱՇՏՊԱՆՈՒԹՅՈՒՆ (տող30</t>
    </r>
    <r>
      <rPr>
        <sz val="11"/>
        <color indexed="52"/>
        <rFont val="GHEA Grapalat"/>
        <family val="3"/>
      </rPr>
      <t xml:space="preserve">10+տող3020+տող3030+տող3040+տող3050+տող3060+տող3070+տող3080+տող3090) </t>
    </r>
  </si>
  <si>
    <t>բյուջ. տող 3100
ՀԻՄՆԱԿԱՆ ԲԱԺԻՆՆԵՐԻՆ ՉԴԱՍՎՈՂ ՊԱՀՈՒՍՏԱՅԻՆ ՖՈՆԴԵՐ (տող3112)</t>
  </si>
  <si>
    <t>01.01.2017թ</t>
  </si>
  <si>
    <t xml:space="preserve">                                                               ՀՀ  ԱՐԱՐԱՏԻ  ՄԱՐԶԻ   ՀԱՄԱՅՆՔՆԵՐԻ   ԲՅՈՒՋԵՏԱՅԻՆ   ԾԱԽՍԵՐԻ   ՎԵՐԱԲԵՐՅԱԼ                                                                                                (Բյուջետային  ծախսերը ըստ տնտեսագիտական դասակարգման)
01.01.2017թ.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</si>
</sst>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#,##0.000"/>
    <numFmt numFmtId="201" formatCode="#,##0.0000"/>
    <numFmt numFmtId="202" formatCode="0E+00"/>
  </numFmts>
  <fonts count="4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u val="single"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10"/>
      <color indexed="8"/>
      <name val="GHEA Grapalat"/>
      <family val="3"/>
    </font>
    <font>
      <sz val="11"/>
      <color indexed="52"/>
      <name val="GHEA Grapalat"/>
      <family val="3"/>
    </font>
    <font>
      <b/>
      <sz val="11"/>
      <color indexed="63"/>
      <name val="GHEA Grapalat"/>
      <family val="3"/>
    </font>
    <font>
      <sz val="11"/>
      <color indexed="6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8" fillId="7" borderId="1" applyNumberFormat="0" applyAlignment="0" applyProtection="0"/>
    <xf numFmtId="0" fontId="41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2" fillId="21" borderId="7" applyNumberFormat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22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20" borderId="10" xfId="0" applyFont="1" applyFill="1" applyBorder="1" applyAlignment="1">
      <alignment horizontal="center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199" fontId="3" fillId="7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9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22" borderId="10" xfId="0" applyFont="1" applyFill="1" applyBorder="1" applyAlignment="1">
      <alignment horizontal="center" vertical="center" wrapText="1"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vertical="center" wrapText="1"/>
      <protection/>
    </xf>
    <xf numFmtId="0" fontId="14" fillId="4" borderId="12" xfId="0" applyFont="1" applyFill="1" applyBorder="1" applyAlignment="1" applyProtection="1">
      <alignment vertical="center" wrapText="1"/>
      <protection/>
    </xf>
    <xf numFmtId="0" fontId="14" fillId="4" borderId="17" xfId="0" applyFont="1" applyFill="1" applyBorder="1" applyAlignment="1" applyProtection="1">
      <alignment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0" fontId="14" fillId="24" borderId="15" xfId="0" applyFont="1" applyFill="1" applyBorder="1" applyAlignment="1" applyProtection="1">
      <alignment horizontal="center" vertical="center" wrapText="1"/>
      <protection/>
    </xf>
    <xf numFmtId="0" fontId="18" fillId="22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18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7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4" fontId="15" fillId="25" borderId="10" xfId="0" applyNumberFormat="1" applyFont="1" applyFill="1" applyBorder="1" applyAlignment="1" applyProtection="1">
      <alignment horizontal="center" vertical="center" wrapText="1"/>
      <protection/>
    </xf>
    <xf numFmtId="0" fontId="15" fillId="22" borderId="10" xfId="0" applyFont="1" applyFill="1" applyBorder="1" applyAlignment="1" applyProtection="1">
      <alignment horizontal="center" vertical="center" wrapText="1"/>
      <protection/>
    </xf>
    <xf numFmtId="0" fontId="18" fillId="2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199" fontId="15" fillId="24" borderId="0" xfId="0" applyNumberFormat="1" applyFont="1" applyFill="1" applyAlignment="1" applyProtection="1">
      <alignment/>
      <protection locked="0"/>
    </xf>
    <xf numFmtId="199" fontId="15" fillId="0" borderId="0" xfId="0" applyNumberFormat="1" applyFont="1" applyAlignment="1" applyProtection="1">
      <alignment/>
      <protection locked="0"/>
    </xf>
    <xf numFmtId="1" fontId="15" fillId="0" borderId="1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1" fontId="15" fillId="24" borderId="10" xfId="0" applyNumberFormat="1" applyFont="1" applyFill="1" applyBorder="1" applyAlignment="1">
      <alignment horizontal="center" vertical="center" wrapText="1"/>
    </xf>
    <xf numFmtId="199" fontId="14" fillId="24" borderId="10" xfId="0" applyNumberFormat="1" applyFont="1" applyFill="1" applyBorder="1" applyAlignment="1" applyProtection="1">
      <alignment horizontal="left" vertical="center"/>
      <protection locked="0"/>
    </xf>
    <xf numFmtId="0" fontId="1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/>
    </xf>
    <xf numFmtId="0" fontId="14" fillId="24" borderId="10" xfId="0" applyFont="1" applyFill="1" applyBorder="1" applyAlignment="1">
      <alignment horizontal="left" vertical="center" wrapText="1"/>
    </xf>
    <xf numFmtId="199" fontId="15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0" applyFont="1" applyFill="1" applyBorder="1" applyAlignment="1" applyProtection="1">
      <alignment horizontal="center" vertical="center" wrapText="1"/>
      <protection/>
    </xf>
    <xf numFmtId="199" fontId="2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/>
    </xf>
    <xf numFmtId="199" fontId="14" fillId="24" borderId="10" xfId="0" applyNumberFormat="1" applyFont="1" applyFill="1" applyBorder="1" applyAlignment="1">
      <alignment horizontal="left" vertical="center" wrapText="1"/>
    </xf>
    <xf numFmtId="199" fontId="19" fillId="0" borderId="0" xfId="0" applyNumberFormat="1" applyFont="1" applyAlignment="1" applyProtection="1">
      <alignment/>
      <protection locked="0"/>
    </xf>
    <xf numFmtId="199" fontId="14" fillId="0" borderId="10" xfId="0" applyNumberFormat="1" applyFont="1" applyBorder="1" applyAlignment="1" applyProtection="1">
      <alignment horizontal="right" vertical="center" wrapText="1"/>
      <protection/>
    </xf>
    <xf numFmtId="199" fontId="14" fillId="0" borderId="10" xfId="33" applyNumberFormat="1" applyFont="1" applyFill="1" applyBorder="1" applyAlignment="1" applyProtection="1">
      <alignment vertical="center"/>
      <protection/>
    </xf>
    <xf numFmtId="199" fontId="14" fillId="0" borderId="10" xfId="0" applyNumberFormat="1" applyFont="1" applyBorder="1" applyAlignment="1" applyProtection="1">
      <alignment vertical="center"/>
      <protection locked="0"/>
    </xf>
    <xf numFmtId="199" fontId="14" fillId="0" borderId="10" xfId="0" applyNumberFormat="1" applyFont="1" applyBorder="1" applyAlignment="1" applyProtection="1">
      <alignment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4" fontId="15" fillId="5" borderId="16" xfId="0" applyNumberFormat="1" applyFont="1" applyFill="1" applyBorder="1" applyAlignment="1" applyProtection="1">
      <alignment horizontal="center" vertical="center" wrapText="1"/>
      <protection/>
    </xf>
    <xf numFmtId="4" fontId="15" fillId="5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20" xfId="0" applyNumberFormat="1" applyFont="1" applyBorder="1" applyAlignment="1" applyProtection="1">
      <alignment horizontal="center" vertical="center" wrapText="1"/>
      <protection/>
    </xf>
    <xf numFmtId="4" fontId="15" fillId="0" borderId="21" xfId="0" applyNumberFormat="1" applyFont="1" applyBorder="1" applyAlignment="1" applyProtection="1">
      <alignment horizontal="center" vertical="center" wrapText="1"/>
      <protection/>
    </xf>
    <xf numFmtId="0" fontId="18" fillId="24" borderId="14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4" borderId="20" xfId="0" applyNumberFormat="1" applyFont="1" applyFill="1" applyBorder="1" applyAlignment="1" applyProtection="1">
      <alignment horizontal="center" vertical="center" wrapText="1"/>
      <protection/>
    </xf>
    <xf numFmtId="0" fontId="14" fillId="4" borderId="15" xfId="0" applyNumberFormat="1" applyFont="1" applyFill="1" applyBorder="1" applyAlignment="1" applyProtection="1">
      <alignment horizontal="center" vertical="center" wrapText="1"/>
      <protection/>
    </xf>
    <xf numFmtId="0" fontId="14" fillId="4" borderId="21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NumberFormat="1" applyFont="1" applyFill="1" applyBorder="1" applyAlignment="1" applyProtection="1">
      <alignment horizontal="center" vertical="center" wrapText="1"/>
      <protection/>
    </xf>
    <xf numFmtId="0" fontId="14" fillId="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23" xfId="0" applyNumberFormat="1" applyFont="1" applyFill="1" applyBorder="1" applyAlignment="1" applyProtection="1">
      <alignment horizontal="center" vertical="center" wrapText="1"/>
      <protection/>
    </xf>
    <xf numFmtId="4" fontId="18" fillId="10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6" xfId="0" applyNumberFormat="1" applyFont="1" applyFill="1" applyBorder="1" applyAlignment="1" applyProtection="1">
      <alignment horizontal="center" vertical="center" wrapText="1"/>
      <protection/>
    </xf>
    <xf numFmtId="4" fontId="15" fillId="7" borderId="12" xfId="0" applyNumberFormat="1" applyFont="1" applyFill="1" applyBorder="1" applyAlignment="1" applyProtection="1">
      <alignment horizontal="center" vertical="center" wrapText="1"/>
      <protection/>
    </xf>
    <xf numFmtId="4" fontId="15" fillId="7" borderId="17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11" borderId="16" xfId="0" applyNumberFormat="1" applyFont="1" applyFill="1" applyBorder="1" applyAlignment="1" applyProtection="1">
      <alignment horizontal="center" vertical="center" wrapText="1"/>
      <protection/>
    </xf>
    <xf numFmtId="4" fontId="18" fillId="11" borderId="12" xfId="0" applyNumberFormat="1" applyFont="1" applyFill="1" applyBorder="1" applyAlignment="1" applyProtection="1">
      <alignment horizontal="center" vertical="center" wrapText="1"/>
      <protection/>
    </xf>
    <xf numFmtId="4" fontId="18" fillId="11" borderId="17" xfId="0" applyNumberFormat="1" applyFont="1" applyFill="1" applyBorder="1" applyAlignment="1" applyProtection="1">
      <alignment horizontal="center" vertical="center" wrapText="1"/>
      <protection/>
    </xf>
    <xf numFmtId="4" fontId="15" fillId="0" borderId="17" xfId="0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7" xfId="0" applyFont="1" applyBorder="1" applyAlignment="1" applyProtection="1">
      <alignment horizontal="left" vertical="center" wrapText="1"/>
      <protection/>
    </xf>
    <xf numFmtId="0" fontId="15" fillId="7" borderId="16" xfId="0" applyFont="1" applyFill="1" applyBorder="1" applyAlignment="1" applyProtection="1">
      <alignment horizontal="center" vertical="center" wrapText="1"/>
      <protection/>
    </xf>
    <xf numFmtId="0" fontId="15" fillId="7" borderId="17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4" fillId="4" borderId="16" xfId="0" applyNumberFormat="1" applyFont="1" applyFill="1" applyBorder="1" applyAlignment="1" applyProtection="1">
      <alignment horizontal="center" vertical="center" wrapText="1"/>
      <protection/>
    </xf>
    <xf numFmtId="0" fontId="14" fillId="4" borderId="17" xfId="0" applyNumberFormat="1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24" borderId="20" xfId="0" applyNumberFormat="1" applyFont="1" applyFill="1" applyBorder="1" applyAlignment="1" applyProtection="1">
      <alignment horizontal="center" vertical="center" wrapText="1"/>
      <protection/>
    </xf>
    <xf numFmtId="0" fontId="13" fillId="24" borderId="15" xfId="0" applyNumberFormat="1" applyFont="1" applyFill="1" applyBorder="1" applyAlignment="1" applyProtection="1">
      <alignment horizontal="center" vertical="center" wrapText="1"/>
      <protection/>
    </xf>
    <xf numFmtId="0" fontId="13" fillId="24" borderId="21" xfId="0" applyNumberFormat="1" applyFont="1" applyFill="1" applyBorder="1" applyAlignment="1" applyProtection="1">
      <alignment horizontal="center" vertical="center" wrapText="1"/>
      <protection/>
    </xf>
    <xf numFmtId="0" fontId="13" fillId="24" borderId="11" xfId="0" applyNumberFormat="1" applyFont="1" applyFill="1" applyBorder="1" applyAlignment="1" applyProtection="1">
      <alignment horizontal="center" vertical="center" wrapText="1"/>
      <protection/>
    </xf>
    <xf numFmtId="0" fontId="13" fillId="24" borderId="24" xfId="0" applyNumberFormat="1" applyFont="1" applyFill="1" applyBorder="1" applyAlignment="1" applyProtection="1">
      <alignment horizontal="center" vertical="center" wrapText="1"/>
      <protection/>
    </xf>
    <xf numFmtId="0" fontId="13" fillId="24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24" borderId="20" xfId="0" applyNumberFormat="1" applyFont="1" applyFill="1" applyBorder="1" applyAlignment="1" applyProtection="1">
      <alignment horizontal="center" vertical="center" wrapText="1"/>
      <protection/>
    </xf>
    <xf numFmtId="0" fontId="14" fillId="24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4" xfId="0" applyNumberFormat="1" applyFont="1" applyBorder="1" applyAlignment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 wrapText="1"/>
      <protection/>
    </xf>
    <xf numFmtId="0" fontId="13" fillId="24" borderId="22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14" fillId="4" borderId="16" xfId="0" applyFont="1" applyFill="1" applyBorder="1" applyAlignment="1" applyProtection="1">
      <alignment horizontal="center" vertical="center" wrapText="1"/>
      <protection/>
    </xf>
    <xf numFmtId="0" fontId="14" fillId="4" borderId="12" xfId="0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Alignment="1">
      <alignment vertical="center" wrapText="1"/>
    </xf>
    <xf numFmtId="0" fontId="14" fillId="4" borderId="17" xfId="0" applyFont="1" applyFill="1" applyBorder="1" applyAlignment="1" applyProtection="1">
      <alignment horizontal="center" vertical="center" wrapText="1"/>
      <protection/>
    </xf>
    <xf numFmtId="0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3" fillId="24" borderId="16" xfId="0" applyNumberFormat="1" applyFont="1" applyFill="1" applyBorder="1" applyAlignment="1" applyProtection="1">
      <alignment horizontal="center" vertical="center" wrapText="1"/>
      <protection/>
    </xf>
    <xf numFmtId="0" fontId="13" fillId="24" borderId="12" xfId="0" applyNumberFormat="1" applyFont="1" applyFill="1" applyBorder="1" applyAlignment="1" applyProtection="1">
      <alignment horizontal="center" vertical="center" wrapText="1"/>
      <protection/>
    </xf>
    <xf numFmtId="0" fontId="13" fillId="24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3" fillId="24" borderId="23" xfId="0" applyNumberFormat="1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left" vertical="center" wrapText="1"/>
      <protection/>
    </xf>
    <xf numFmtId="0" fontId="14" fillId="24" borderId="15" xfId="0" applyFont="1" applyFill="1" applyBorder="1" applyAlignment="1" applyProtection="1">
      <alignment horizontal="left" vertical="center" wrapText="1"/>
      <protection/>
    </xf>
    <xf numFmtId="0" fontId="14" fillId="24" borderId="21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" fontId="5" fillId="11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right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11" borderId="16" xfId="0" applyNumberFormat="1" applyFont="1" applyFill="1" applyBorder="1" applyAlignment="1">
      <alignment horizontal="left" vertical="center" wrapText="1"/>
    </xf>
    <xf numFmtId="4" fontId="5" fillId="11" borderId="12" xfId="0" applyNumberFormat="1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  <xf numFmtId="0" fontId="4" fillId="4" borderId="15" xfId="0" applyNumberFormat="1" applyFont="1" applyFill="1" applyBorder="1" applyAlignment="1" applyProtection="1">
      <alignment horizontal="center" vertical="center" wrapText="1"/>
      <protection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8"/>
  <sheetViews>
    <sheetView zoomScalePageLayoutView="0" workbookViewId="0" topLeftCell="C1">
      <selection activeCell="G14" sqref="G14"/>
    </sheetView>
  </sheetViews>
  <sheetFormatPr defaultColWidth="8.796875" defaultRowHeight="15"/>
  <cols>
    <col min="1" max="1" width="2.8984375" style="36" hidden="1" customWidth="1"/>
    <col min="2" max="2" width="5.3984375" style="36" customWidth="1"/>
    <col min="3" max="3" width="21" style="36" customWidth="1"/>
    <col min="4" max="4" width="13.69921875" style="36" customWidth="1"/>
    <col min="5" max="5" width="12.09765625" style="36" customWidth="1"/>
    <col min="6" max="6" width="13.3984375" style="36" customWidth="1"/>
    <col min="7" max="9" width="12.09765625" style="36" customWidth="1"/>
    <col min="10" max="10" width="12.8984375" style="36" customWidth="1"/>
    <col min="11" max="11" width="10.8984375" style="36" customWidth="1"/>
    <col min="12" max="12" width="8.8984375" style="36" customWidth="1"/>
    <col min="13" max="13" width="10" style="36" customWidth="1"/>
    <col min="14" max="14" width="12.09765625" style="36" customWidth="1"/>
    <col min="15" max="15" width="16.3984375" style="36" customWidth="1"/>
    <col min="16" max="16" width="12.8984375" style="36" customWidth="1"/>
    <col min="17" max="21" width="11.59765625" style="36" customWidth="1"/>
    <col min="22" max="22" width="12.3984375" style="36" customWidth="1"/>
    <col min="23" max="23" width="13" style="36" customWidth="1"/>
    <col min="24" max="26" width="11.59765625" style="36" customWidth="1"/>
    <col min="27" max="27" width="13.09765625" style="36" customWidth="1"/>
    <col min="28" max="28" width="12.59765625" style="36" customWidth="1"/>
    <col min="29" max="31" width="11.59765625" style="36" customWidth="1"/>
    <col min="32" max="32" width="12.69921875" style="36" customWidth="1"/>
    <col min="33" max="33" width="13.09765625" style="36" customWidth="1"/>
    <col min="34" max="34" width="9.5" style="36" customWidth="1"/>
    <col min="35" max="35" width="10.3984375" style="36" customWidth="1"/>
    <col min="36" max="36" width="11.5" style="36" customWidth="1"/>
    <col min="37" max="37" width="12.19921875" style="36" customWidth="1"/>
    <col min="38" max="38" width="11.3984375" style="36" customWidth="1"/>
    <col min="39" max="41" width="14" style="36" customWidth="1"/>
    <col min="42" max="42" width="9.09765625" style="36" customWidth="1"/>
    <col min="43" max="45" width="9.69921875" style="36" customWidth="1"/>
    <col min="46" max="46" width="10" style="36" customWidth="1"/>
    <col min="47" max="54" width="9.69921875" style="36" customWidth="1"/>
    <col min="55" max="55" width="8.69921875" style="36" customWidth="1"/>
    <col min="56" max="56" width="10.69921875" style="36" customWidth="1"/>
    <col min="57" max="57" width="11.5" style="36" customWidth="1"/>
    <col min="58" max="58" width="9.3984375" style="36" customWidth="1"/>
    <col min="59" max="59" width="8.09765625" style="36" customWidth="1"/>
    <col min="60" max="60" width="11.3984375" style="36" customWidth="1"/>
    <col min="61" max="61" width="10.59765625" style="36" customWidth="1"/>
    <col min="62" max="62" width="12.09765625" style="36" customWidth="1"/>
    <col min="63" max="63" width="11.69921875" style="36" customWidth="1"/>
    <col min="64" max="64" width="12.8984375" style="36" customWidth="1"/>
    <col min="65" max="65" width="11.09765625" style="36" customWidth="1"/>
    <col min="66" max="66" width="11.59765625" style="36" customWidth="1"/>
    <col min="67" max="67" width="15" style="36" customWidth="1"/>
    <col min="68" max="16384" width="9" style="36" customWidth="1"/>
  </cols>
  <sheetData>
    <row r="1" spans="1:42" s="54" customFormat="1" ht="15.75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61"/>
      <c r="P1" s="56"/>
      <c r="Q1" s="56"/>
      <c r="R1" s="56"/>
      <c r="S1" s="56"/>
      <c r="T1" s="56"/>
      <c r="U1" s="56"/>
      <c r="V1" s="56"/>
      <c r="W1" s="56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54" customFormat="1" ht="57.75" customHeight="1">
      <c r="A2" s="84" t="s">
        <v>217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7"/>
      <c r="P2" s="58"/>
      <c r="Q2" s="58"/>
      <c r="R2" s="58"/>
      <c r="S2" s="58"/>
      <c r="T2" s="58"/>
      <c r="U2" s="58"/>
      <c r="V2" s="58"/>
      <c r="W2" s="58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67" s="46" customFormat="1" ht="15" customHeight="1">
      <c r="A3" s="80" t="s">
        <v>53</v>
      </c>
      <c r="B3" s="81"/>
      <c r="C3" s="95" t="s">
        <v>58</v>
      </c>
      <c r="D3" s="96" t="s">
        <v>92</v>
      </c>
      <c r="E3" s="97"/>
      <c r="F3" s="97"/>
      <c r="G3" s="97"/>
      <c r="H3" s="97"/>
      <c r="I3" s="98"/>
      <c r="J3" s="109" t="s">
        <v>71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1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</row>
    <row r="4" spans="1:67" s="46" customFormat="1" ht="25.5" customHeight="1">
      <c r="A4" s="80"/>
      <c r="B4" s="82"/>
      <c r="C4" s="95"/>
      <c r="D4" s="99"/>
      <c r="E4" s="100"/>
      <c r="F4" s="100"/>
      <c r="G4" s="100"/>
      <c r="H4" s="100"/>
      <c r="I4" s="101"/>
      <c r="J4" s="103" t="s">
        <v>72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5"/>
      <c r="BD4" s="87" t="s">
        <v>73</v>
      </c>
      <c r="BE4" s="88"/>
      <c r="BF4" s="88"/>
      <c r="BG4" s="88"/>
      <c r="BH4" s="88"/>
      <c r="BI4" s="88"/>
      <c r="BJ4" s="89" t="s">
        <v>74</v>
      </c>
      <c r="BK4" s="89"/>
      <c r="BL4" s="89"/>
      <c r="BM4" s="89"/>
      <c r="BN4" s="89"/>
      <c r="BO4" s="89"/>
    </row>
    <row r="5" spans="1:67" s="46" customFormat="1" ht="0.75" customHeight="1" hidden="1">
      <c r="A5" s="80"/>
      <c r="B5" s="82"/>
      <c r="C5" s="95"/>
      <c r="D5" s="99"/>
      <c r="E5" s="100"/>
      <c r="F5" s="100"/>
      <c r="G5" s="100"/>
      <c r="H5" s="100"/>
      <c r="I5" s="101"/>
      <c r="J5" s="90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112"/>
      <c r="BD5" s="90"/>
      <c r="BE5" s="91"/>
      <c r="BF5" s="91"/>
      <c r="BG5" s="91"/>
      <c r="BH5" s="89" t="s">
        <v>75</v>
      </c>
      <c r="BI5" s="89"/>
      <c r="BJ5" s="89" t="s">
        <v>76</v>
      </c>
      <c r="BK5" s="89"/>
      <c r="BL5" s="89" t="s">
        <v>77</v>
      </c>
      <c r="BM5" s="89"/>
      <c r="BN5" s="89"/>
      <c r="BO5" s="89"/>
    </row>
    <row r="6" spans="1:67" s="46" customFormat="1" ht="43.5" customHeight="1">
      <c r="A6" s="80"/>
      <c r="B6" s="82"/>
      <c r="C6" s="95"/>
      <c r="D6" s="99"/>
      <c r="E6" s="100"/>
      <c r="F6" s="100"/>
      <c r="G6" s="100"/>
      <c r="H6" s="100"/>
      <c r="I6" s="101"/>
      <c r="J6" s="89" t="s">
        <v>78</v>
      </c>
      <c r="K6" s="89"/>
      <c r="L6" s="89"/>
      <c r="M6" s="89"/>
      <c r="N6" s="119" t="s">
        <v>93</v>
      </c>
      <c r="O6" s="120"/>
      <c r="P6" s="125" t="s">
        <v>79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7"/>
      <c r="AF6" s="115" t="s">
        <v>201</v>
      </c>
      <c r="AG6" s="116"/>
      <c r="AH6" s="115" t="s">
        <v>94</v>
      </c>
      <c r="AI6" s="116"/>
      <c r="AJ6" s="113" t="s">
        <v>42</v>
      </c>
      <c r="AK6" s="114"/>
      <c r="AL6" s="135" t="s">
        <v>95</v>
      </c>
      <c r="AM6" s="95"/>
      <c r="AN6" s="113" t="s">
        <v>42</v>
      </c>
      <c r="AO6" s="114"/>
      <c r="AP6" s="136" t="s">
        <v>96</v>
      </c>
      <c r="AQ6" s="136"/>
      <c r="AR6" s="137" t="s">
        <v>202</v>
      </c>
      <c r="AS6" s="138"/>
      <c r="AT6" s="138"/>
      <c r="AU6" s="138"/>
      <c r="AV6" s="138"/>
      <c r="AW6" s="139"/>
      <c r="AX6" s="113" t="s">
        <v>80</v>
      </c>
      <c r="AY6" s="130"/>
      <c r="AZ6" s="130"/>
      <c r="BA6" s="130"/>
      <c r="BB6" s="130"/>
      <c r="BC6" s="114"/>
      <c r="BD6" s="92" t="s">
        <v>81</v>
      </c>
      <c r="BE6" s="93"/>
      <c r="BF6" s="92" t="s">
        <v>203</v>
      </c>
      <c r="BG6" s="93"/>
      <c r="BH6" s="89"/>
      <c r="BI6" s="89"/>
      <c r="BJ6" s="89"/>
      <c r="BK6" s="89"/>
      <c r="BL6" s="89"/>
      <c r="BM6" s="89"/>
      <c r="BN6" s="89"/>
      <c r="BO6" s="89"/>
    </row>
    <row r="7" spans="1:67" s="46" customFormat="1" ht="107.25" customHeight="1">
      <c r="A7" s="80"/>
      <c r="B7" s="82"/>
      <c r="C7" s="95"/>
      <c r="D7" s="106" t="s">
        <v>82</v>
      </c>
      <c r="E7" s="106"/>
      <c r="F7" s="107" t="s">
        <v>44</v>
      </c>
      <c r="G7" s="107"/>
      <c r="H7" s="108" t="s">
        <v>45</v>
      </c>
      <c r="I7" s="108"/>
      <c r="J7" s="95" t="s">
        <v>97</v>
      </c>
      <c r="K7" s="95"/>
      <c r="L7" s="95" t="s">
        <v>204</v>
      </c>
      <c r="M7" s="95"/>
      <c r="N7" s="121"/>
      <c r="O7" s="122"/>
      <c r="P7" s="113" t="s">
        <v>83</v>
      </c>
      <c r="Q7" s="114"/>
      <c r="R7" s="123" t="s">
        <v>98</v>
      </c>
      <c r="S7" s="124"/>
      <c r="T7" s="113" t="s">
        <v>84</v>
      </c>
      <c r="U7" s="114"/>
      <c r="V7" s="113" t="s">
        <v>85</v>
      </c>
      <c r="W7" s="114"/>
      <c r="X7" s="113" t="s">
        <v>86</v>
      </c>
      <c r="Y7" s="114"/>
      <c r="Z7" s="128" t="s">
        <v>99</v>
      </c>
      <c r="AA7" s="129"/>
      <c r="AB7" s="113" t="s">
        <v>100</v>
      </c>
      <c r="AC7" s="114"/>
      <c r="AD7" s="113" t="s">
        <v>205</v>
      </c>
      <c r="AE7" s="114"/>
      <c r="AF7" s="117"/>
      <c r="AG7" s="118"/>
      <c r="AH7" s="117"/>
      <c r="AI7" s="118"/>
      <c r="AJ7" s="123" t="s">
        <v>206</v>
      </c>
      <c r="AK7" s="124"/>
      <c r="AL7" s="95"/>
      <c r="AM7" s="95"/>
      <c r="AN7" s="123" t="s">
        <v>101</v>
      </c>
      <c r="AO7" s="124"/>
      <c r="AP7" s="136"/>
      <c r="AQ7" s="136"/>
      <c r="AR7" s="106" t="s">
        <v>82</v>
      </c>
      <c r="AS7" s="106"/>
      <c r="AT7" s="106" t="s">
        <v>44</v>
      </c>
      <c r="AU7" s="106"/>
      <c r="AV7" s="106" t="s">
        <v>45</v>
      </c>
      <c r="AW7" s="106"/>
      <c r="AX7" s="106" t="s">
        <v>87</v>
      </c>
      <c r="AY7" s="106"/>
      <c r="AZ7" s="131" t="s">
        <v>88</v>
      </c>
      <c r="BA7" s="132"/>
      <c r="BB7" s="133" t="s">
        <v>89</v>
      </c>
      <c r="BC7" s="134"/>
      <c r="BD7" s="85"/>
      <c r="BE7" s="86"/>
      <c r="BF7" s="85"/>
      <c r="BG7" s="86"/>
      <c r="BH7" s="89"/>
      <c r="BI7" s="89"/>
      <c r="BJ7" s="89"/>
      <c r="BK7" s="89"/>
      <c r="BL7" s="89" t="s">
        <v>102</v>
      </c>
      <c r="BM7" s="89"/>
      <c r="BN7" s="89" t="s">
        <v>90</v>
      </c>
      <c r="BO7" s="89"/>
    </row>
    <row r="8" spans="1:67" s="46" customFormat="1" ht="42.75" customHeight="1">
      <c r="A8" s="80"/>
      <c r="B8" s="94"/>
      <c r="C8" s="95"/>
      <c r="D8" s="47" t="s">
        <v>47</v>
      </c>
      <c r="E8" s="48" t="s">
        <v>46</v>
      </c>
      <c r="F8" s="47" t="s">
        <v>47</v>
      </c>
      <c r="G8" s="48" t="s">
        <v>46</v>
      </c>
      <c r="H8" s="47" t="s">
        <v>47</v>
      </c>
      <c r="I8" s="48" t="s">
        <v>46</v>
      </c>
      <c r="J8" s="47" t="s">
        <v>47</v>
      </c>
      <c r="K8" s="48" t="s">
        <v>46</v>
      </c>
      <c r="L8" s="47" t="s">
        <v>47</v>
      </c>
      <c r="M8" s="48" t="s">
        <v>46</v>
      </c>
      <c r="N8" s="47" t="s">
        <v>47</v>
      </c>
      <c r="O8" s="48" t="s">
        <v>46</v>
      </c>
      <c r="P8" s="47" t="s">
        <v>47</v>
      </c>
      <c r="Q8" s="48" t="s">
        <v>46</v>
      </c>
      <c r="R8" s="47" t="s">
        <v>47</v>
      </c>
      <c r="S8" s="48" t="s">
        <v>46</v>
      </c>
      <c r="T8" s="47" t="s">
        <v>47</v>
      </c>
      <c r="U8" s="48" t="s">
        <v>46</v>
      </c>
      <c r="V8" s="47" t="s">
        <v>47</v>
      </c>
      <c r="W8" s="48" t="s">
        <v>46</v>
      </c>
      <c r="X8" s="47" t="s">
        <v>47</v>
      </c>
      <c r="Y8" s="48" t="s">
        <v>46</v>
      </c>
      <c r="Z8" s="47" t="s">
        <v>47</v>
      </c>
      <c r="AA8" s="48" t="s">
        <v>46</v>
      </c>
      <c r="AB8" s="47" t="s">
        <v>47</v>
      </c>
      <c r="AC8" s="48" t="s">
        <v>46</v>
      </c>
      <c r="AD8" s="47" t="s">
        <v>47</v>
      </c>
      <c r="AE8" s="48" t="s">
        <v>46</v>
      </c>
      <c r="AF8" s="47" t="s">
        <v>47</v>
      </c>
      <c r="AG8" s="48" t="s">
        <v>46</v>
      </c>
      <c r="AH8" s="47" t="s">
        <v>47</v>
      </c>
      <c r="AI8" s="48" t="s">
        <v>46</v>
      </c>
      <c r="AJ8" s="47" t="s">
        <v>47</v>
      </c>
      <c r="AK8" s="48" t="s">
        <v>46</v>
      </c>
      <c r="AL8" s="47" t="s">
        <v>47</v>
      </c>
      <c r="AM8" s="48" t="s">
        <v>46</v>
      </c>
      <c r="AN8" s="47" t="s">
        <v>47</v>
      </c>
      <c r="AO8" s="48" t="s">
        <v>46</v>
      </c>
      <c r="AP8" s="47" t="s">
        <v>47</v>
      </c>
      <c r="AQ8" s="48" t="s">
        <v>46</v>
      </c>
      <c r="AR8" s="47" t="s">
        <v>47</v>
      </c>
      <c r="AS8" s="48" t="s">
        <v>46</v>
      </c>
      <c r="AT8" s="47" t="s">
        <v>47</v>
      </c>
      <c r="AU8" s="48" t="s">
        <v>46</v>
      </c>
      <c r="AV8" s="47" t="s">
        <v>47</v>
      </c>
      <c r="AW8" s="48" t="s">
        <v>46</v>
      </c>
      <c r="AX8" s="47" t="s">
        <v>47</v>
      </c>
      <c r="AY8" s="48" t="s">
        <v>46</v>
      </c>
      <c r="AZ8" s="47" t="s">
        <v>47</v>
      </c>
      <c r="BA8" s="48" t="s">
        <v>46</v>
      </c>
      <c r="BB8" s="47" t="s">
        <v>47</v>
      </c>
      <c r="BC8" s="48" t="s">
        <v>46</v>
      </c>
      <c r="BD8" s="47" t="s">
        <v>47</v>
      </c>
      <c r="BE8" s="48" t="s">
        <v>46</v>
      </c>
      <c r="BF8" s="47" t="s">
        <v>47</v>
      </c>
      <c r="BG8" s="48" t="s">
        <v>46</v>
      </c>
      <c r="BH8" s="47" t="s">
        <v>47</v>
      </c>
      <c r="BI8" s="48" t="s">
        <v>46</v>
      </c>
      <c r="BJ8" s="47" t="s">
        <v>47</v>
      </c>
      <c r="BK8" s="48" t="s">
        <v>46</v>
      </c>
      <c r="BL8" s="47" t="s">
        <v>47</v>
      </c>
      <c r="BM8" s="48" t="s">
        <v>46</v>
      </c>
      <c r="BN8" s="47" t="s">
        <v>47</v>
      </c>
      <c r="BO8" s="48" t="s">
        <v>46</v>
      </c>
    </row>
    <row r="9" spans="1:67" s="46" customFormat="1" ht="10.5" customHeight="1">
      <c r="A9" s="45"/>
      <c r="B9" s="45"/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  <c r="S9" s="49">
        <v>17</v>
      </c>
      <c r="T9" s="49">
        <v>18</v>
      </c>
      <c r="U9" s="49">
        <v>19</v>
      </c>
      <c r="V9" s="49">
        <v>20</v>
      </c>
      <c r="W9" s="49">
        <v>21</v>
      </c>
      <c r="X9" s="49">
        <v>22</v>
      </c>
      <c r="Y9" s="49">
        <v>23</v>
      </c>
      <c r="Z9" s="49">
        <v>24</v>
      </c>
      <c r="AA9" s="49">
        <v>25</v>
      </c>
      <c r="AB9" s="49">
        <v>26</v>
      </c>
      <c r="AC9" s="49">
        <v>27</v>
      </c>
      <c r="AD9" s="49">
        <v>28</v>
      </c>
      <c r="AE9" s="49">
        <v>29</v>
      </c>
      <c r="AF9" s="49">
        <v>30</v>
      </c>
      <c r="AG9" s="49">
        <v>31</v>
      </c>
      <c r="AH9" s="49">
        <v>32</v>
      </c>
      <c r="AI9" s="49">
        <v>33</v>
      </c>
      <c r="AJ9" s="49">
        <v>34</v>
      </c>
      <c r="AK9" s="49">
        <v>35</v>
      </c>
      <c r="AL9" s="49">
        <v>36</v>
      </c>
      <c r="AM9" s="49">
        <v>37</v>
      </c>
      <c r="AN9" s="49">
        <v>38</v>
      </c>
      <c r="AO9" s="49">
        <v>39</v>
      </c>
      <c r="AP9" s="49">
        <v>40</v>
      </c>
      <c r="AQ9" s="49">
        <v>41</v>
      </c>
      <c r="AR9" s="49">
        <v>42</v>
      </c>
      <c r="AS9" s="49">
        <v>43</v>
      </c>
      <c r="AT9" s="49">
        <v>44</v>
      </c>
      <c r="AU9" s="49">
        <v>45</v>
      </c>
      <c r="AV9" s="49">
        <v>46</v>
      </c>
      <c r="AW9" s="49">
        <v>47</v>
      </c>
      <c r="AX9" s="49">
        <v>48</v>
      </c>
      <c r="AY9" s="49">
        <v>49</v>
      </c>
      <c r="AZ9" s="49">
        <v>50</v>
      </c>
      <c r="BA9" s="49">
        <v>51</v>
      </c>
      <c r="BB9" s="49">
        <v>52</v>
      </c>
      <c r="BC9" s="49">
        <v>53</v>
      </c>
      <c r="BD9" s="49">
        <v>54</v>
      </c>
      <c r="BE9" s="49">
        <v>55</v>
      </c>
      <c r="BF9" s="49">
        <v>56</v>
      </c>
      <c r="BG9" s="49">
        <v>57</v>
      </c>
      <c r="BH9" s="49">
        <v>58</v>
      </c>
      <c r="BI9" s="49">
        <v>59</v>
      </c>
      <c r="BJ9" s="49">
        <v>60</v>
      </c>
      <c r="BK9" s="49">
        <v>61</v>
      </c>
      <c r="BL9" s="49">
        <v>62</v>
      </c>
      <c r="BM9" s="49">
        <v>63</v>
      </c>
      <c r="BN9" s="49">
        <v>64</v>
      </c>
      <c r="BO9" s="49">
        <v>65</v>
      </c>
    </row>
    <row r="10" spans="1:67" s="50" customFormat="1" ht="18" customHeight="1">
      <c r="A10" s="70"/>
      <c r="B10" s="64">
        <v>1</v>
      </c>
      <c r="C10" s="72" t="s">
        <v>106</v>
      </c>
      <c r="D10" s="76">
        <f aca="true" t="shared" si="0" ref="D10:E41">F10+H10-BB10</f>
        <v>624694.3497</v>
      </c>
      <c r="E10" s="76">
        <f t="shared" si="0"/>
        <v>603877.5360999999</v>
      </c>
      <c r="F10" s="76">
        <f aca="true" t="shared" si="1" ref="F10:G41">J10+L10+N10+AF10+AH10+AL10+AP10+AT10</f>
        <v>597721.728</v>
      </c>
      <c r="G10" s="76">
        <f t="shared" si="1"/>
        <v>587140.472</v>
      </c>
      <c r="H10" s="76">
        <f aca="true" t="shared" si="2" ref="H10:I41">AZ10+BD10+BF10+BH10+BJ10+BL10+BN10</f>
        <v>40782.911700000004</v>
      </c>
      <c r="I10" s="76">
        <f t="shared" si="2"/>
        <v>25795.272099999995</v>
      </c>
      <c r="J10" s="78">
        <v>102848.489</v>
      </c>
      <c r="K10" s="78">
        <v>102084.788</v>
      </c>
      <c r="L10" s="78">
        <v>0</v>
      </c>
      <c r="M10" s="78">
        <v>0</v>
      </c>
      <c r="N10" s="78">
        <v>470241.599</v>
      </c>
      <c r="O10" s="78">
        <v>465304.487</v>
      </c>
      <c r="P10" s="78">
        <v>24463.241</v>
      </c>
      <c r="Q10" s="78">
        <v>24431.014</v>
      </c>
      <c r="R10" s="78">
        <v>65222.268</v>
      </c>
      <c r="S10" s="78">
        <v>64871.799</v>
      </c>
      <c r="T10" s="78">
        <v>3138.42</v>
      </c>
      <c r="U10" s="78">
        <v>3135.598</v>
      </c>
      <c r="V10" s="78">
        <v>3750.77</v>
      </c>
      <c r="W10" s="78">
        <v>3750.77</v>
      </c>
      <c r="X10" s="78">
        <v>361246.9</v>
      </c>
      <c r="Y10" s="78">
        <v>357409.099</v>
      </c>
      <c r="Z10" s="78">
        <v>360316.3</v>
      </c>
      <c r="AA10" s="78">
        <v>356578.197</v>
      </c>
      <c r="AB10" s="78">
        <v>7424</v>
      </c>
      <c r="AC10" s="78">
        <v>7050.764</v>
      </c>
      <c r="AD10" s="78">
        <v>4650</v>
      </c>
      <c r="AE10" s="78">
        <v>4609.443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4500</v>
      </c>
      <c r="AM10" s="78">
        <v>4393.874</v>
      </c>
      <c r="AN10" s="78">
        <v>0</v>
      </c>
      <c r="AO10" s="78">
        <v>0</v>
      </c>
      <c r="AP10" s="78">
        <v>6000</v>
      </c>
      <c r="AQ10" s="78">
        <v>6000</v>
      </c>
      <c r="AR10" s="76">
        <f aca="true" t="shared" si="3" ref="AR10:AS41">AT10+AV10-BB10</f>
        <v>3170.1836999999978</v>
      </c>
      <c r="AS10" s="76">
        <f t="shared" si="3"/>
        <v>299.1149999999998</v>
      </c>
      <c r="AT10" s="78">
        <v>14131.64</v>
      </c>
      <c r="AU10" s="78">
        <v>9357.323</v>
      </c>
      <c r="AV10" s="78">
        <v>2848.8337</v>
      </c>
      <c r="AW10" s="78">
        <v>0</v>
      </c>
      <c r="AX10" s="78">
        <v>13810.29</v>
      </c>
      <c r="AY10" s="78">
        <v>9058.208</v>
      </c>
      <c r="AZ10" s="78">
        <v>2848.8337</v>
      </c>
      <c r="BA10" s="78">
        <v>0</v>
      </c>
      <c r="BB10" s="78">
        <v>13810.29</v>
      </c>
      <c r="BC10" s="78">
        <v>9058.208</v>
      </c>
      <c r="BD10" s="78">
        <v>77289.643</v>
      </c>
      <c r="BE10" s="78">
        <v>66679.878</v>
      </c>
      <c r="BF10" s="78">
        <v>18190</v>
      </c>
      <c r="BG10" s="78">
        <v>16920.5</v>
      </c>
      <c r="BH10" s="78">
        <v>0</v>
      </c>
      <c r="BI10" s="78">
        <v>0</v>
      </c>
      <c r="BJ10" s="78">
        <v>-10011.87</v>
      </c>
      <c r="BK10" s="78">
        <v>-10033.4189</v>
      </c>
      <c r="BL10" s="78">
        <v>-47533.695</v>
      </c>
      <c r="BM10" s="78">
        <v>-47771.687</v>
      </c>
      <c r="BN10" s="79">
        <v>0</v>
      </c>
      <c r="BO10" s="79">
        <v>0</v>
      </c>
    </row>
    <row r="11" spans="1:67" s="50" customFormat="1" ht="18" customHeight="1">
      <c r="A11" s="70"/>
      <c r="B11" s="64">
        <v>2</v>
      </c>
      <c r="C11" s="73" t="s">
        <v>107</v>
      </c>
      <c r="D11" s="76">
        <f t="shared" si="0"/>
        <v>539860.1388000001</v>
      </c>
      <c r="E11" s="76">
        <f t="shared" si="0"/>
        <v>528088.0079999999</v>
      </c>
      <c r="F11" s="76">
        <f t="shared" si="1"/>
        <v>518113.96400000004</v>
      </c>
      <c r="G11" s="76">
        <f t="shared" si="1"/>
        <v>510099.79099999997</v>
      </c>
      <c r="H11" s="76">
        <f t="shared" si="2"/>
        <v>87146.17480000001</v>
      </c>
      <c r="I11" s="76">
        <f t="shared" si="2"/>
        <v>79988.217</v>
      </c>
      <c r="J11" s="78">
        <v>155766.98</v>
      </c>
      <c r="K11" s="78">
        <v>154818.471</v>
      </c>
      <c r="L11" s="78">
        <v>0</v>
      </c>
      <c r="M11" s="78">
        <v>0</v>
      </c>
      <c r="N11" s="78">
        <v>53375.684</v>
      </c>
      <c r="O11" s="78">
        <v>52515.223</v>
      </c>
      <c r="P11" s="78">
        <v>15036.22</v>
      </c>
      <c r="Q11" s="78">
        <v>14824.88</v>
      </c>
      <c r="R11" s="78">
        <v>958</v>
      </c>
      <c r="S11" s="78">
        <v>958</v>
      </c>
      <c r="T11" s="78">
        <v>1852</v>
      </c>
      <c r="U11" s="78">
        <v>1794</v>
      </c>
      <c r="V11" s="78">
        <v>370</v>
      </c>
      <c r="W11" s="78">
        <v>305.6</v>
      </c>
      <c r="X11" s="78">
        <v>11817.614</v>
      </c>
      <c r="Y11" s="78">
        <v>11370.611</v>
      </c>
      <c r="Z11" s="78">
        <v>10307.614</v>
      </c>
      <c r="AA11" s="78">
        <v>9919.971</v>
      </c>
      <c r="AB11" s="78">
        <v>8807.3</v>
      </c>
      <c r="AC11" s="78">
        <v>8765.05</v>
      </c>
      <c r="AD11" s="78">
        <v>14183.07</v>
      </c>
      <c r="AE11" s="78">
        <v>14183.049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216250.8</v>
      </c>
      <c r="AM11" s="78">
        <v>213647.2</v>
      </c>
      <c r="AN11" s="78">
        <v>0</v>
      </c>
      <c r="AO11" s="78">
        <v>0</v>
      </c>
      <c r="AP11" s="78">
        <v>6760</v>
      </c>
      <c r="AQ11" s="78">
        <v>6760</v>
      </c>
      <c r="AR11" s="76">
        <f t="shared" si="3"/>
        <v>20560.5</v>
      </c>
      <c r="AS11" s="76">
        <f t="shared" si="3"/>
        <v>20358.896999999997</v>
      </c>
      <c r="AT11" s="78">
        <v>85960.5</v>
      </c>
      <c r="AU11" s="78">
        <v>82358.897</v>
      </c>
      <c r="AV11" s="78">
        <v>0</v>
      </c>
      <c r="AW11" s="78">
        <v>0</v>
      </c>
      <c r="AX11" s="78">
        <v>65400</v>
      </c>
      <c r="AY11" s="78">
        <v>62000</v>
      </c>
      <c r="AZ11" s="78">
        <v>0</v>
      </c>
      <c r="BA11" s="78">
        <v>0</v>
      </c>
      <c r="BB11" s="78">
        <v>65400</v>
      </c>
      <c r="BC11" s="78">
        <v>62000</v>
      </c>
      <c r="BD11" s="78">
        <v>75462.0748</v>
      </c>
      <c r="BE11" s="78">
        <v>69685.789</v>
      </c>
      <c r="BF11" s="78">
        <v>13884.1</v>
      </c>
      <c r="BG11" s="78">
        <v>13862.1</v>
      </c>
      <c r="BH11" s="78">
        <v>1800</v>
      </c>
      <c r="BI11" s="78">
        <v>1800</v>
      </c>
      <c r="BJ11" s="78">
        <v>0</v>
      </c>
      <c r="BK11" s="78">
        <v>0</v>
      </c>
      <c r="BL11" s="78">
        <v>-4000</v>
      </c>
      <c r="BM11" s="78">
        <v>-5359.672</v>
      </c>
      <c r="BN11" s="79">
        <v>0</v>
      </c>
      <c r="BO11" s="79">
        <v>0</v>
      </c>
    </row>
    <row r="12" spans="1:67" s="50" customFormat="1" ht="18" customHeight="1">
      <c r="A12" s="70"/>
      <c r="B12" s="64">
        <v>3</v>
      </c>
      <c r="C12" s="73" t="s">
        <v>108</v>
      </c>
      <c r="D12" s="76">
        <f t="shared" si="0"/>
        <v>516543.5381</v>
      </c>
      <c r="E12" s="76">
        <f t="shared" si="0"/>
        <v>459605.66539999994</v>
      </c>
      <c r="F12" s="76">
        <f t="shared" si="1"/>
        <v>478217.5</v>
      </c>
      <c r="G12" s="76">
        <f t="shared" si="1"/>
        <v>458584.30939999997</v>
      </c>
      <c r="H12" s="76">
        <f t="shared" si="2"/>
        <v>38326.038100000005</v>
      </c>
      <c r="I12" s="76">
        <f t="shared" si="2"/>
        <v>1021.3559999999998</v>
      </c>
      <c r="J12" s="78">
        <v>79172.8</v>
      </c>
      <c r="K12" s="78">
        <v>74649.592</v>
      </c>
      <c r="L12" s="78">
        <v>0</v>
      </c>
      <c r="M12" s="78">
        <v>0</v>
      </c>
      <c r="N12" s="78">
        <v>107496.1</v>
      </c>
      <c r="O12" s="78">
        <v>93753.4984</v>
      </c>
      <c r="P12" s="78">
        <v>11847.1</v>
      </c>
      <c r="Q12" s="78">
        <v>11820.439</v>
      </c>
      <c r="R12" s="78">
        <v>66348</v>
      </c>
      <c r="S12" s="78">
        <v>63264.978</v>
      </c>
      <c r="T12" s="78">
        <v>1765</v>
      </c>
      <c r="U12" s="78">
        <v>1397.85</v>
      </c>
      <c r="V12" s="78">
        <v>80</v>
      </c>
      <c r="W12" s="78">
        <v>4.2</v>
      </c>
      <c r="X12" s="78">
        <v>8552</v>
      </c>
      <c r="Y12" s="78">
        <v>5863.4</v>
      </c>
      <c r="Z12" s="78">
        <v>7180</v>
      </c>
      <c r="AA12" s="78">
        <v>4565.6</v>
      </c>
      <c r="AB12" s="78">
        <v>12210</v>
      </c>
      <c r="AC12" s="78">
        <v>5741.488</v>
      </c>
      <c r="AD12" s="78">
        <v>4855</v>
      </c>
      <c r="AE12" s="78">
        <v>4303.22</v>
      </c>
      <c r="AF12" s="78">
        <v>0</v>
      </c>
      <c r="AG12" s="78">
        <v>0</v>
      </c>
      <c r="AH12" s="78">
        <v>273766.1</v>
      </c>
      <c r="AI12" s="78">
        <v>273766.1</v>
      </c>
      <c r="AJ12" s="78">
        <v>273766.1</v>
      </c>
      <c r="AK12" s="78">
        <v>273766.1</v>
      </c>
      <c r="AL12" s="78">
        <v>0</v>
      </c>
      <c r="AM12" s="78">
        <v>0</v>
      </c>
      <c r="AN12" s="78">
        <v>0</v>
      </c>
      <c r="AO12" s="78">
        <v>0</v>
      </c>
      <c r="AP12" s="78">
        <v>9050</v>
      </c>
      <c r="AQ12" s="78">
        <v>8400</v>
      </c>
      <c r="AR12" s="76">
        <f t="shared" si="3"/>
        <v>9318.5381</v>
      </c>
      <c r="AS12" s="76">
        <f t="shared" si="3"/>
        <v>8015.119</v>
      </c>
      <c r="AT12" s="78">
        <v>8732.5</v>
      </c>
      <c r="AU12" s="78">
        <v>8015.119</v>
      </c>
      <c r="AV12" s="78">
        <v>586.0381</v>
      </c>
      <c r="AW12" s="78">
        <v>0</v>
      </c>
      <c r="AX12" s="78">
        <v>153.5</v>
      </c>
      <c r="AY12" s="78">
        <v>0</v>
      </c>
      <c r="AZ12" s="78">
        <v>586.0381</v>
      </c>
      <c r="BA12" s="78">
        <v>0</v>
      </c>
      <c r="BB12" s="78">
        <v>0</v>
      </c>
      <c r="BC12" s="78">
        <v>0</v>
      </c>
      <c r="BD12" s="78">
        <v>189118</v>
      </c>
      <c r="BE12" s="78">
        <v>168163.786</v>
      </c>
      <c r="BF12" s="78">
        <v>19454</v>
      </c>
      <c r="BG12" s="78">
        <v>18305.85</v>
      </c>
      <c r="BH12" s="78">
        <v>0</v>
      </c>
      <c r="BI12" s="78">
        <v>0</v>
      </c>
      <c r="BJ12" s="78">
        <v>-1000</v>
      </c>
      <c r="BK12" s="78">
        <v>-2585.646</v>
      </c>
      <c r="BL12" s="78">
        <v>-169832</v>
      </c>
      <c r="BM12" s="78">
        <v>-182862.634</v>
      </c>
      <c r="BN12" s="79">
        <v>0</v>
      </c>
      <c r="BO12" s="79">
        <v>0</v>
      </c>
    </row>
    <row r="13" spans="1:67" s="50" customFormat="1" ht="18" customHeight="1">
      <c r="A13" s="70"/>
      <c r="B13" s="64">
        <v>4</v>
      </c>
      <c r="C13" s="73" t="s">
        <v>109</v>
      </c>
      <c r="D13" s="76">
        <f t="shared" si="0"/>
        <v>323044</v>
      </c>
      <c r="E13" s="76">
        <f t="shared" si="0"/>
        <v>320928.63800000004</v>
      </c>
      <c r="F13" s="76">
        <f t="shared" si="1"/>
        <v>317880.3</v>
      </c>
      <c r="G13" s="76">
        <f t="shared" si="1"/>
        <v>315851.26900000003</v>
      </c>
      <c r="H13" s="76">
        <f t="shared" si="2"/>
        <v>14163.699999999997</v>
      </c>
      <c r="I13" s="76">
        <f t="shared" si="2"/>
        <v>14077.369</v>
      </c>
      <c r="J13" s="78">
        <v>84183.2</v>
      </c>
      <c r="K13" s="78">
        <v>84060.475</v>
      </c>
      <c r="L13" s="78">
        <v>0</v>
      </c>
      <c r="M13" s="78">
        <v>0</v>
      </c>
      <c r="N13" s="78">
        <v>76919.1</v>
      </c>
      <c r="O13" s="78">
        <v>75749.094</v>
      </c>
      <c r="P13" s="78">
        <v>9554</v>
      </c>
      <c r="Q13" s="78">
        <v>9554</v>
      </c>
      <c r="R13" s="78">
        <v>20160</v>
      </c>
      <c r="S13" s="78">
        <v>19852</v>
      </c>
      <c r="T13" s="78">
        <v>1492</v>
      </c>
      <c r="U13" s="78">
        <v>1492</v>
      </c>
      <c r="V13" s="78">
        <v>430</v>
      </c>
      <c r="W13" s="78">
        <v>430</v>
      </c>
      <c r="X13" s="78">
        <v>5457.7</v>
      </c>
      <c r="Y13" s="78">
        <v>5051.51</v>
      </c>
      <c r="Z13" s="78">
        <v>4597.7</v>
      </c>
      <c r="AA13" s="78">
        <v>4202.31</v>
      </c>
      <c r="AB13" s="78">
        <v>16311.3</v>
      </c>
      <c r="AC13" s="78">
        <v>16269.03</v>
      </c>
      <c r="AD13" s="78">
        <v>16277.1</v>
      </c>
      <c r="AE13" s="78">
        <v>16161.23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134250</v>
      </c>
      <c r="AM13" s="78">
        <v>133849</v>
      </c>
      <c r="AN13" s="78">
        <v>0</v>
      </c>
      <c r="AO13" s="78">
        <v>0</v>
      </c>
      <c r="AP13" s="78">
        <v>11200</v>
      </c>
      <c r="AQ13" s="78">
        <v>11145</v>
      </c>
      <c r="AR13" s="76">
        <f t="shared" si="3"/>
        <v>2328</v>
      </c>
      <c r="AS13" s="76">
        <f t="shared" si="3"/>
        <v>2047.7000000000007</v>
      </c>
      <c r="AT13" s="78">
        <v>11328</v>
      </c>
      <c r="AU13" s="78">
        <v>11047.7</v>
      </c>
      <c r="AV13" s="78">
        <v>0</v>
      </c>
      <c r="AW13" s="78">
        <v>0</v>
      </c>
      <c r="AX13" s="78">
        <v>9000</v>
      </c>
      <c r="AY13" s="78">
        <v>9000</v>
      </c>
      <c r="AZ13" s="78">
        <v>0</v>
      </c>
      <c r="BA13" s="78">
        <v>0</v>
      </c>
      <c r="BB13" s="78">
        <v>9000</v>
      </c>
      <c r="BC13" s="78">
        <v>9000</v>
      </c>
      <c r="BD13" s="78">
        <v>37808</v>
      </c>
      <c r="BE13" s="78">
        <v>23904.7</v>
      </c>
      <c r="BF13" s="78">
        <v>7355.7</v>
      </c>
      <c r="BG13" s="78">
        <v>5191</v>
      </c>
      <c r="BH13" s="78">
        <v>0</v>
      </c>
      <c r="BI13" s="78">
        <v>0</v>
      </c>
      <c r="BJ13" s="78">
        <v>0</v>
      </c>
      <c r="BK13" s="78">
        <v>0</v>
      </c>
      <c r="BL13" s="78">
        <v>-31000</v>
      </c>
      <c r="BM13" s="78">
        <v>-15018.331</v>
      </c>
      <c r="BN13" s="79">
        <v>0</v>
      </c>
      <c r="BO13" s="79">
        <v>0</v>
      </c>
    </row>
    <row r="14" spans="1:67" s="50" customFormat="1" ht="18" customHeight="1">
      <c r="A14" s="70"/>
      <c r="B14" s="64">
        <v>5</v>
      </c>
      <c r="C14" s="73" t="s">
        <v>110</v>
      </c>
      <c r="D14" s="76">
        <f t="shared" si="0"/>
        <v>38789.098</v>
      </c>
      <c r="E14" s="76">
        <f t="shared" si="0"/>
        <v>35555.37499999999</v>
      </c>
      <c r="F14" s="76">
        <f t="shared" si="1"/>
        <v>30917.5</v>
      </c>
      <c r="G14" s="76">
        <f t="shared" si="1"/>
        <v>27717.187999999995</v>
      </c>
      <c r="H14" s="76">
        <f t="shared" si="2"/>
        <v>8601.597999999998</v>
      </c>
      <c r="I14" s="76">
        <f t="shared" si="2"/>
        <v>8568.187</v>
      </c>
      <c r="J14" s="78">
        <v>14750</v>
      </c>
      <c r="K14" s="78">
        <v>13907.46</v>
      </c>
      <c r="L14" s="78">
        <v>0</v>
      </c>
      <c r="M14" s="78">
        <v>0</v>
      </c>
      <c r="N14" s="78">
        <v>9694</v>
      </c>
      <c r="O14" s="78">
        <v>7923.778</v>
      </c>
      <c r="P14" s="78">
        <v>1353</v>
      </c>
      <c r="Q14" s="78">
        <v>815.389</v>
      </c>
      <c r="R14" s="78">
        <v>1176</v>
      </c>
      <c r="S14" s="78">
        <v>1158.82</v>
      </c>
      <c r="T14" s="78">
        <v>330</v>
      </c>
      <c r="U14" s="78">
        <v>234.683</v>
      </c>
      <c r="V14" s="78">
        <v>0</v>
      </c>
      <c r="W14" s="78">
        <v>0</v>
      </c>
      <c r="X14" s="78">
        <v>1570</v>
      </c>
      <c r="Y14" s="78">
        <v>1157</v>
      </c>
      <c r="Z14" s="78">
        <v>930</v>
      </c>
      <c r="AA14" s="78">
        <v>735</v>
      </c>
      <c r="AB14" s="78">
        <v>910</v>
      </c>
      <c r="AC14" s="78">
        <v>680</v>
      </c>
      <c r="AD14" s="78">
        <v>2440</v>
      </c>
      <c r="AE14" s="78">
        <v>2225.72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1382</v>
      </c>
      <c r="AM14" s="78">
        <v>1292.1</v>
      </c>
      <c r="AN14" s="78">
        <v>1382</v>
      </c>
      <c r="AO14" s="78">
        <v>1292.1</v>
      </c>
      <c r="AP14" s="78">
        <v>3660</v>
      </c>
      <c r="AQ14" s="78">
        <v>3645</v>
      </c>
      <c r="AR14" s="76">
        <f t="shared" si="3"/>
        <v>707.722</v>
      </c>
      <c r="AS14" s="76">
        <f t="shared" si="3"/>
        <v>218.85000000000002</v>
      </c>
      <c r="AT14" s="78">
        <v>1431.5</v>
      </c>
      <c r="AU14" s="78">
        <v>948.85</v>
      </c>
      <c r="AV14" s="78">
        <v>6.222</v>
      </c>
      <c r="AW14" s="78">
        <v>0</v>
      </c>
      <c r="AX14" s="78">
        <v>731.5</v>
      </c>
      <c r="AY14" s="78">
        <v>730</v>
      </c>
      <c r="AZ14" s="78">
        <v>6.222</v>
      </c>
      <c r="BA14" s="78">
        <v>0</v>
      </c>
      <c r="BB14" s="78">
        <v>730</v>
      </c>
      <c r="BC14" s="78">
        <v>730</v>
      </c>
      <c r="BD14" s="78">
        <v>6610</v>
      </c>
      <c r="BE14" s="78">
        <v>6610</v>
      </c>
      <c r="BF14" s="78">
        <v>7108.289</v>
      </c>
      <c r="BG14" s="78">
        <v>7081</v>
      </c>
      <c r="BH14" s="78">
        <v>0</v>
      </c>
      <c r="BI14" s="78">
        <v>0</v>
      </c>
      <c r="BJ14" s="78">
        <v>0</v>
      </c>
      <c r="BK14" s="78">
        <v>0</v>
      </c>
      <c r="BL14" s="78">
        <v>-5122.913</v>
      </c>
      <c r="BM14" s="78">
        <v>-5122.813</v>
      </c>
      <c r="BN14" s="79">
        <v>0</v>
      </c>
      <c r="BO14" s="79">
        <v>0</v>
      </c>
    </row>
    <row r="15" spans="1:67" s="50" customFormat="1" ht="18" customHeight="1">
      <c r="A15" s="70"/>
      <c r="B15" s="64">
        <v>6</v>
      </c>
      <c r="C15" s="73" t="s">
        <v>111</v>
      </c>
      <c r="D15" s="76">
        <f t="shared" si="0"/>
        <v>19057.6413</v>
      </c>
      <c r="E15" s="76">
        <f t="shared" si="0"/>
        <v>17712.458</v>
      </c>
      <c r="F15" s="76">
        <f t="shared" si="1"/>
        <v>15823.4</v>
      </c>
      <c r="G15" s="76">
        <f t="shared" si="1"/>
        <v>15344.788</v>
      </c>
      <c r="H15" s="76">
        <f t="shared" si="2"/>
        <v>3234.2413</v>
      </c>
      <c r="I15" s="76">
        <f t="shared" si="2"/>
        <v>2367.67</v>
      </c>
      <c r="J15" s="78">
        <v>10060</v>
      </c>
      <c r="K15" s="78">
        <v>10058.788</v>
      </c>
      <c r="L15" s="78">
        <v>0</v>
      </c>
      <c r="M15" s="78">
        <v>0</v>
      </c>
      <c r="N15" s="78">
        <v>3816</v>
      </c>
      <c r="O15" s="78">
        <v>3451</v>
      </c>
      <c r="P15" s="78">
        <v>600</v>
      </c>
      <c r="Q15" s="78">
        <v>600</v>
      </c>
      <c r="R15" s="78">
        <v>1000</v>
      </c>
      <c r="S15" s="78">
        <v>1000</v>
      </c>
      <c r="T15" s="78">
        <v>170</v>
      </c>
      <c r="U15" s="78">
        <v>144</v>
      </c>
      <c r="V15" s="78">
        <v>285</v>
      </c>
      <c r="W15" s="78">
        <v>285</v>
      </c>
      <c r="X15" s="78">
        <v>260</v>
      </c>
      <c r="Y15" s="78">
        <v>233</v>
      </c>
      <c r="Z15" s="78">
        <v>115</v>
      </c>
      <c r="AA15" s="78">
        <v>115</v>
      </c>
      <c r="AB15" s="78">
        <v>590</v>
      </c>
      <c r="AC15" s="78">
        <v>290</v>
      </c>
      <c r="AD15" s="78">
        <v>425</v>
      </c>
      <c r="AE15" s="78">
        <v>425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1550</v>
      </c>
      <c r="AQ15" s="78">
        <v>1500</v>
      </c>
      <c r="AR15" s="76">
        <f t="shared" si="3"/>
        <v>397.4</v>
      </c>
      <c r="AS15" s="76">
        <f t="shared" si="3"/>
        <v>335</v>
      </c>
      <c r="AT15" s="78">
        <v>397.4</v>
      </c>
      <c r="AU15" s="78">
        <v>335</v>
      </c>
      <c r="AV15" s="78">
        <v>0</v>
      </c>
      <c r="AW15" s="78">
        <v>0</v>
      </c>
      <c r="AX15" s="78">
        <v>7.4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3034.2413</v>
      </c>
      <c r="BE15" s="78">
        <v>2850.564</v>
      </c>
      <c r="BF15" s="78">
        <v>200</v>
      </c>
      <c r="BG15" s="78">
        <v>156.5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-639.394</v>
      </c>
      <c r="BN15" s="79">
        <v>0</v>
      </c>
      <c r="BO15" s="79">
        <v>0</v>
      </c>
    </row>
    <row r="16" spans="1:67" s="50" customFormat="1" ht="18" customHeight="1">
      <c r="A16" s="70"/>
      <c r="B16" s="64">
        <v>7</v>
      </c>
      <c r="C16" s="73" t="s">
        <v>112</v>
      </c>
      <c r="D16" s="76">
        <f t="shared" si="0"/>
        <v>160338.68920000002</v>
      </c>
      <c r="E16" s="76">
        <f t="shared" si="0"/>
        <v>61953.294</v>
      </c>
      <c r="F16" s="76">
        <f t="shared" si="1"/>
        <v>62026.600000000006</v>
      </c>
      <c r="G16" s="76">
        <f t="shared" si="1"/>
        <v>45644.033</v>
      </c>
      <c r="H16" s="76">
        <f t="shared" si="2"/>
        <v>98312.0892</v>
      </c>
      <c r="I16" s="76">
        <f t="shared" si="2"/>
        <v>16309.260999999999</v>
      </c>
      <c r="J16" s="78">
        <v>25722.5</v>
      </c>
      <c r="K16" s="78">
        <v>25401.006</v>
      </c>
      <c r="L16" s="78">
        <v>0</v>
      </c>
      <c r="M16" s="78">
        <v>0</v>
      </c>
      <c r="N16" s="78">
        <v>17743.5</v>
      </c>
      <c r="O16" s="78">
        <v>11340.667</v>
      </c>
      <c r="P16" s="78">
        <v>1300</v>
      </c>
      <c r="Q16" s="78">
        <v>874.764</v>
      </c>
      <c r="R16" s="78">
        <v>836</v>
      </c>
      <c r="S16" s="78">
        <v>503.055</v>
      </c>
      <c r="T16" s="78">
        <v>440</v>
      </c>
      <c r="U16" s="78">
        <v>391.1</v>
      </c>
      <c r="V16" s="78">
        <v>100</v>
      </c>
      <c r="W16" s="78">
        <v>18.5</v>
      </c>
      <c r="X16" s="78">
        <v>4612.5</v>
      </c>
      <c r="Y16" s="78">
        <v>2569.12</v>
      </c>
      <c r="Z16" s="78">
        <v>2772</v>
      </c>
      <c r="AA16" s="78">
        <v>1683.2</v>
      </c>
      <c r="AB16" s="78">
        <v>5700</v>
      </c>
      <c r="AC16" s="78">
        <v>3390.986</v>
      </c>
      <c r="AD16" s="78">
        <v>4235</v>
      </c>
      <c r="AE16" s="78">
        <v>3460.062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1065.4</v>
      </c>
      <c r="AM16" s="78">
        <v>965.4</v>
      </c>
      <c r="AN16" s="78">
        <v>65.4</v>
      </c>
      <c r="AO16" s="78">
        <v>65.4</v>
      </c>
      <c r="AP16" s="78">
        <v>9000</v>
      </c>
      <c r="AQ16" s="78">
        <v>7740</v>
      </c>
      <c r="AR16" s="76">
        <f t="shared" si="3"/>
        <v>9007.289200000001</v>
      </c>
      <c r="AS16" s="76">
        <f t="shared" si="3"/>
        <v>196.96</v>
      </c>
      <c r="AT16" s="78">
        <v>8495.2</v>
      </c>
      <c r="AU16" s="78">
        <v>196.96</v>
      </c>
      <c r="AV16" s="78">
        <v>512.0892</v>
      </c>
      <c r="AW16" s="78">
        <v>0</v>
      </c>
      <c r="AX16" s="78">
        <v>7684.2</v>
      </c>
      <c r="AY16" s="78">
        <v>0</v>
      </c>
      <c r="AZ16" s="78">
        <v>512.0892</v>
      </c>
      <c r="BA16" s="78">
        <v>0</v>
      </c>
      <c r="BB16" s="78">
        <v>0</v>
      </c>
      <c r="BC16" s="78">
        <v>0</v>
      </c>
      <c r="BD16" s="78">
        <v>88800</v>
      </c>
      <c r="BE16" s="78">
        <v>12903.78</v>
      </c>
      <c r="BF16" s="78">
        <v>9583.534</v>
      </c>
      <c r="BG16" s="78">
        <v>4434</v>
      </c>
      <c r="BH16" s="78">
        <v>0</v>
      </c>
      <c r="BI16" s="78">
        <v>0</v>
      </c>
      <c r="BJ16" s="78">
        <v>-548</v>
      </c>
      <c r="BK16" s="78">
        <v>-548</v>
      </c>
      <c r="BL16" s="78">
        <v>-35.534</v>
      </c>
      <c r="BM16" s="78">
        <v>-480.519</v>
      </c>
      <c r="BN16" s="79">
        <v>0</v>
      </c>
      <c r="BO16" s="79">
        <v>0</v>
      </c>
    </row>
    <row r="17" spans="1:67" s="50" customFormat="1" ht="18" customHeight="1">
      <c r="A17" s="70"/>
      <c r="B17" s="64">
        <v>8</v>
      </c>
      <c r="C17" s="73" t="s">
        <v>113</v>
      </c>
      <c r="D17" s="76">
        <f t="shared" si="0"/>
        <v>91179.35609999999</v>
      </c>
      <c r="E17" s="76">
        <f t="shared" si="0"/>
        <v>84994.826</v>
      </c>
      <c r="F17" s="76">
        <f t="shared" si="1"/>
        <v>90246.4</v>
      </c>
      <c r="G17" s="76">
        <f t="shared" si="1"/>
        <v>84992.73</v>
      </c>
      <c r="H17" s="76">
        <f t="shared" si="2"/>
        <v>1582.9560999999999</v>
      </c>
      <c r="I17" s="76">
        <f t="shared" si="2"/>
        <v>617.096</v>
      </c>
      <c r="J17" s="78">
        <v>24888</v>
      </c>
      <c r="K17" s="78">
        <v>23683.433</v>
      </c>
      <c r="L17" s="78">
        <v>0</v>
      </c>
      <c r="M17" s="78">
        <v>0</v>
      </c>
      <c r="N17" s="78">
        <v>42609.2</v>
      </c>
      <c r="O17" s="78">
        <v>40342.037</v>
      </c>
      <c r="P17" s="78">
        <v>23939.2</v>
      </c>
      <c r="Q17" s="78">
        <v>22016.587</v>
      </c>
      <c r="R17" s="78">
        <v>3740</v>
      </c>
      <c r="S17" s="78">
        <v>3674.01</v>
      </c>
      <c r="T17" s="78">
        <v>100</v>
      </c>
      <c r="U17" s="78">
        <v>56.8</v>
      </c>
      <c r="V17" s="78">
        <v>0</v>
      </c>
      <c r="W17" s="78">
        <v>0</v>
      </c>
      <c r="X17" s="78">
        <v>4010</v>
      </c>
      <c r="Y17" s="78">
        <v>4002.78</v>
      </c>
      <c r="Z17" s="78">
        <v>3190</v>
      </c>
      <c r="AA17" s="78">
        <v>3189.5</v>
      </c>
      <c r="AB17" s="78">
        <v>4465</v>
      </c>
      <c r="AC17" s="78">
        <v>4329.5</v>
      </c>
      <c r="AD17" s="78">
        <v>6280</v>
      </c>
      <c r="AE17" s="78">
        <v>6187.36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15040</v>
      </c>
      <c r="AM17" s="78">
        <v>13880.26</v>
      </c>
      <c r="AN17" s="78">
        <v>0</v>
      </c>
      <c r="AO17" s="78">
        <v>0</v>
      </c>
      <c r="AP17" s="78">
        <v>6422</v>
      </c>
      <c r="AQ17" s="78">
        <v>6422</v>
      </c>
      <c r="AR17" s="76">
        <f t="shared" si="3"/>
        <v>637.2</v>
      </c>
      <c r="AS17" s="76">
        <f t="shared" si="3"/>
        <v>50</v>
      </c>
      <c r="AT17" s="78">
        <v>1287.2</v>
      </c>
      <c r="AU17" s="78">
        <v>665</v>
      </c>
      <c r="AV17" s="78">
        <v>0</v>
      </c>
      <c r="AW17" s="78">
        <v>0</v>
      </c>
      <c r="AX17" s="78">
        <v>887.2</v>
      </c>
      <c r="AY17" s="78">
        <v>615</v>
      </c>
      <c r="AZ17" s="78">
        <v>0</v>
      </c>
      <c r="BA17" s="78">
        <v>0</v>
      </c>
      <c r="BB17" s="78">
        <v>650</v>
      </c>
      <c r="BC17" s="78">
        <v>615</v>
      </c>
      <c r="BD17" s="78">
        <v>902.9561</v>
      </c>
      <c r="BE17" s="78">
        <v>900</v>
      </c>
      <c r="BF17" s="78">
        <v>680</v>
      </c>
      <c r="BG17" s="78">
        <v>680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-962.904</v>
      </c>
      <c r="BN17" s="79">
        <v>0</v>
      </c>
      <c r="BO17" s="79">
        <v>0</v>
      </c>
    </row>
    <row r="18" spans="1:67" s="50" customFormat="1" ht="18" customHeight="1">
      <c r="A18" s="70"/>
      <c r="B18" s="64">
        <v>9</v>
      </c>
      <c r="C18" s="73" t="s">
        <v>114</v>
      </c>
      <c r="D18" s="76">
        <f t="shared" si="0"/>
        <v>69344.5076</v>
      </c>
      <c r="E18" s="76">
        <f t="shared" si="0"/>
        <v>57786.242999999995</v>
      </c>
      <c r="F18" s="76">
        <f t="shared" si="1"/>
        <v>61370.6</v>
      </c>
      <c r="G18" s="76">
        <f t="shared" si="1"/>
        <v>57691.742999999995</v>
      </c>
      <c r="H18" s="76">
        <f t="shared" si="2"/>
        <v>7973.9076000000005</v>
      </c>
      <c r="I18" s="76">
        <f t="shared" si="2"/>
        <v>94.5</v>
      </c>
      <c r="J18" s="78">
        <v>21448</v>
      </c>
      <c r="K18" s="78">
        <v>21438.063</v>
      </c>
      <c r="L18" s="78">
        <v>0</v>
      </c>
      <c r="M18" s="78">
        <v>0</v>
      </c>
      <c r="N18" s="78">
        <v>32908.5</v>
      </c>
      <c r="O18" s="78">
        <v>31272.73</v>
      </c>
      <c r="P18" s="78">
        <v>2070</v>
      </c>
      <c r="Q18" s="78">
        <v>1512.1</v>
      </c>
      <c r="R18" s="78">
        <v>1408</v>
      </c>
      <c r="S18" s="78">
        <v>1376.8</v>
      </c>
      <c r="T18" s="78">
        <v>350</v>
      </c>
      <c r="U18" s="78">
        <v>280.4</v>
      </c>
      <c r="V18" s="78">
        <v>80</v>
      </c>
      <c r="W18" s="78">
        <v>12</v>
      </c>
      <c r="X18" s="78">
        <v>25890.5</v>
      </c>
      <c r="Y18" s="78">
        <v>25709.6</v>
      </c>
      <c r="Z18" s="78">
        <v>25190.5</v>
      </c>
      <c r="AA18" s="78">
        <v>25147.8</v>
      </c>
      <c r="AB18" s="78">
        <v>650</v>
      </c>
      <c r="AC18" s="78">
        <v>344.99</v>
      </c>
      <c r="AD18" s="78">
        <v>2150</v>
      </c>
      <c r="AE18" s="78">
        <v>1963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450</v>
      </c>
      <c r="AM18" s="78">
        <v>330</v>
      </c>
      <c r="AN18" s="78">
        <v>450</v>
      </c>
      <c r="AO18" s="78">
        <v>330</v>
      </c>
      <c r="AP18" s="78">
        <v>4600</v>
      </c>
      <c r="AQ18" s="78">
        <v>4447</v>
      </c>
      <c r="AR18" s="76">
        <f t="shared" si="3"/>
        <v>1964.1</v>
      </c>
      <c r="AS18" s="76">
        <f t="shared" si="3"/>
        <v>203.95</v>
      </c>
      <c r="AT18" s="78">
        <v>1964.1</v>
      </c>
      <c r="AU18" s="78">
        <v>203.95</v>
      </c>
      <c r="AV18" s="78">
        <v>0</v>
      </c>
      <c r="AW18" s="78">
        <v>0</v>
      </c>
      <c r="AX18" s="78">
        <v>1629.1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3970.9076</v>
      </c>
      <c r="BE18" s="78">
        <v>0</v>
      </c>
      <c r="BF18" s="78">
        <v>4003</v>
      </c>
      <c r="BG18" s="78">
        <v>205.5</v>
      </c>
      <c r="BH18" s="78"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-111</v>
      </c>
      <c r="BN18" s="79">
        <v>0</v>
      </c>
      <c r="BO18" s="79">
        <v>0</v>
      </c>
    </row>
    <row r="19" spans="1:67" s="50" customFormat="1" ht="18" customHeight="1">
      <c r="A19" s="70"/>
      <c r="B19" s="64">
        <v>10</v>
      </c>
      <c r="C19" s="73" t="s">
        <v>115</v>
      </c>
      <c r="D19" s="76">
        <f t="shared" si="0"/>
        <v>37958.137500000004</v>
      </c>
      <c r="E19" s="76">
        <f t="shared" si="0"/>
        <v>33550.864</v>
      </c>
      <c r="F19" s="76">
        <f t="shared" si="1"/>
        <v>36914.762</v>
      </c>
      <c r="G19" s="76">
        <f t="shared" si="1"/>
        <v>32910.864</v>
      </c>
      <c r="H19" s="76">
        <f t="shared" si="2"/>
        <v>1043.3755</v>
      </c>
      <c r="I19" s="76">
        <f t="shared" si="2"/>
        <v>640</v>
      </c>
      <c r="J19" s="78">
        <v>18728.562</v>
      </c>
      <c r="K19" s="78">
        <v>18585.785</v>
      </c>
      <c r="L19" s="78">
        <v>0</v>
      </c>
      <c r="M19" s="78">
        <v>0</v>
      </c>
      <c r="N19" s="78">
        <v>8436</v>
      </c>
      <c r="O19" s="78">
        <v>7825.079</v>
      </c>
      <c r="P19" s="78">
        <v>420</v>
      </c>
      <c r="Q19" s="78">
        <v>419.994</v>
      </c>
      <c r="R19" s="78">
        <v>1206</v>
      </c>
      <c r="S19" s="78">
        <v>1205.99</v>
      </c>
      <c r="T19" s="78">
        <v>160</v>
      </c>
      <c r="U19" s="78">
        <v>160</v>
      </c>
      <c r="V19" s="78">
        <v>0</v>
      </c>
      <c r="W19" s="78">
        <v>0</v>
      </c>
      <c r="X19" s="78">
        <v>2125</v>
      </c>
      <c r="Y19" s="78">
        <v>1628</v>
      </c>
      <c r="Z19" s="78">
        <v>1475</v>
      </c>
      <c r="AA19" s="78">
        <v>1415</v>
      </c>
      <c r="AB19" s="78">
        <v>1200</v>
      </c>
      <c r="AC19" s="78">
        <v>1200</v>
      </c>
      <c r="AD19" s="78">
        <v>2450</v>
      </c>
      <c r="AE19" s="78">
        <v>2448.56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6520</v>
      </c>
      <c r="AQ19" s="78">
        <v>6320</v>
      </c>
      <c r="AR19" s="76">
        <f t="shared" si="3"/>
        <v>3230.2</v>
      </c>
      <c r="AS19" s="76">
        <f t="shared" si="3"/>
        <v>180</v>
      </c>
      <c r="AT19" s="78">
        <v>3230.2</v>
      </c>
      <c r="AU19" s="78">
        <v>180</v>
      </c>
      <c r="AV19" s="78">
        <v>0</v>
      </c>
      <c r="AW19" s="78">
        <v>0</v>
      </c>
      <c r="AX19" s="78">
        <v>2930.2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1043.3755</v>
      </c>
      <c r="BG19" s="78">
        <v>640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9">
        <v>0</v>
      </c>
      <c r="BO19" s="79">
        <v>0</v>
      </c>
    </row>
    <row r="20" spans="1:67" s="50" customFormat="1" ht="18" customHeight="1">
      <c r="A20" s="70"/>
      <c r="B20" s="64">
        <v>11</v>
      </c>
      <c r="C20" s="73" t="s">
        <v>116</v>
      </c>
      <c r="D20" s="76">
        <f t="shared" si="0"/>
        <v>51881.79</v>
      </c>
      <c r="E20" s="76">
        <f t="shared" si="0"/>
        <v>55080.088</v>
      </c>
      <c r="F20" s="76">
        <f t="shared" si="1"/>
        <v>48691.6</v>
      </c>
      <c r="G20" s="76">
        <f t="shared" si="1"/>
        <v>45906.39</v>
      </c>
      <c r="H20" s="76">
        <f t="shared" si="2"/>
        <v>4821.1900000000005</v>
      </c>
      <c r="I20" s="76">
        <f t="shared" si="2"/>
        <v>10804.698</v>
      </c>
      <c r="J20" s="78">
        <v>17827</v>
      </c>
      <c r="K20" s="78">
        <v>16779.824</v>
      </c>
      <c r="L20" s="78">
        <v>0</v>
      </c>
      <c r="M20" s="78">
        <v>0</v>
      </c>
      <c r="N20" s="78">
        <v>24364.517</v>
      </c>
      <c r="O20" s="78">
        <v>22930.566</v>
      </c>
      <c r="P20" s="78">
        <v>800</v>
      </c>
      <c r="Q20" s="78">
        <v>761.955</v>
      </c>
      <c r="R20" s="78">
        <v>926.4</v>
      </c>
      <c r="S20" s="78">
        <v>852.6</v>
      </c>
      <c r="T20" s="78">
        <v>350</v>
      </c>
      <c r="U20" s="78">
        <v>209.9</v>
      </c>
      <c r="V20" s="78">
        <v>30</v>
      </c>
      <c r="W20" s="78">
        <v>0</v>
      </c>
      <c r="X20" s="78">
        <v>20118.117</v>
      </c>
      <c r="Y20" s="78">
        <v>18975.247</v>
      </c>
      <c r="Z20" s="78">
        <v>19749.617</v>
      </c>
      <c r="AA20" s="78">
        <v>18640.247</v>
      </c>
      <c r="AB20" s="78">
        <v>250</v>
      </c>
      <c r="AC20" s="78">
        <v>250</v>
      </c>
      <c r="AD20" s="78">
        <v>1850</v>
      </c>
      <c r="AE20" s="78">
        <v>1841.5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4510</v>
      </c>
      <c r="AQ20" s="78">
        <v>4365</v>
      </c>
      <c r="AR20" s="76">
        <f t="shared" si="3"/>
        <v>375.27300000000014</v>
      </c>
      <c r="AS20" s="76">
        <f t="shared" si="3"/>
        <v>200</v>
      </c>
      <c r="AT20" s="78">
        <v>1990.083</v>
      </c>
      <c r="AU20" s="78">
        <v>1831</v>
      </c>
      <c r="AV20" s="78">
        <v>16.19</v>
      </c>
      <c r="AW20" s="78">
        <v>0</v>
      </c>
      <c r="AX20" s="78">
        <v>1690.083</v>
      </c>
      <c r="AY20" s="78">
        <v>1631</v>
      </c>
      <c r="AZ20" s="78">
        <v>16.19</v>
      </c>
      <c r="BA20" s="78">
        <v>0</v>
      </c>
      <c r="BB20" s="78">
        <v>1631</v>
      </c>
      <c r="BC20" s="78">
        <v>1631</v>
      </c>
      <c r="BD20" s="78">
        <v>2659</v>
      </c>
      <c r="BE20" s="78">
        <v>2658.698</v>
      </c>
      <c r="BF20" s="78">
        <v>8446</v>
      </c>
      <c r="BG20" s="78">
        <v>8446</v>
      </c>
      <c r="BH20" s="78">
        <v>0</v>
      </c>
      <c r="BI20" s="78">
        <v>0</v>
      </c>
      <c r="BJ20" s="78">
        <v>0</v>
      </c>
      <c r="BK20" s="78">
        <v>0</v>
      </c>
      <c r="BL20" s="78">
        <v>-6300</v>
      </c>
      <c r="BM20" s="78">
        <v>-300</v>
      </c>
      <c r="BN20" s="79">
        <v>0</v>
      </c>
      <c r="BO20" s="79">
        <v>0</v>
      </c>
    </row>
    <row r="21" spans="1:67" s="50" customFormat="1" ht="18" customHeight="1">
      <c r="A21" s="70"/>
      <c r="B21" s="64">
        <v>12</v>
      </c>
      <c r="C21" s="73" t="s">
        <v>117</v>
      </c>
      <c r="D21" s="76">
        <f t="shared" si="0"/>
        <v>228043.03590000002</v>
      </c>
      <c r="E21" s="76">
        <f t="shared" si="0"/>
        <v>199977.58800000002</v>
      </c>
      <c r="F21" s="76">
        <f t="shared" si="1"/>
        <v>191130.6</v>
      </c>
      <c r="G21" s="76">
        <f t="shared" si="1"/>
        <v>163065.738</v>
      </c>
      <c r="H21" s="76">
        <f t="shared" si="2"/>
        <v>74912.4359</v>
      </c>
      <c r="I21" s="76">
        <f t="shared" si="2"/>
        <v>73263.85</v>
      </c>
      <c r="J21" s="78">
        <v>41561</v>
      </c>
      <c r="K21" s="78">
        <v>37604.15</v>
      </c>
      <c r="L21" s="78">
        <v>0</v>
      </c>
      <c r="M21" s="78">
        <v>0</v>
      </c>
      <c r="N21" s="78">
        <v>41230</v>
      </c>
      <c r="O21" s="78">
        <v>30053.878</v>
      </c>
      <c r="P21" s="78">
        <v>8800</v>
      </c>
      <c r="Q21" s="78">
        <v>5527.096</v>
      </c>
      <c r="R21" s="78">
        <v>16640</v>
      </c>
      <c r="S21" s="78">
        <v>16008.243</v>
      </c>
      <c r="T21" s="78">
        <v>750</v>
      </c>
      <c r="U21" s="78">
        <v>637.681</v>
      </c>
      <c r="V21" s="78">
        <v>0</v>
      </c>
      <c r="W21" s="78">
        <v>0</v>
      </c>
      <c r="X21" s="78">
        <v>3000</v>
      </c>
      <c r="Y21" s="78">
        <v>717.4</v>
      </c>
      <c r="Z21" s="78">
        <v>2050</v>
      </c>
      <c r="AA21" s="78">
        <v>204</v>
      </c>
      <c r="AB21" s="78">
        <v>2950</v>
      </c>
      <c r="AC21" s="78">
        <v>1476.2</v>
      </c>
      <c r="AD21" s="78">
        <v>7150</v>
      </c>
      <c r="AE21" s="78">
        <v>5326.818</v>
      </c>
      <c r="AF21" s="78">
        <v>0</v>
      </c>
      <c r="AG21" s="78">
        <v>0</v>
      </c>
      <c r="AH21" s="78">
        <v>45000</v>
      </c>
      <c r="AI21" s="78">
        <v>40792.2</v>
      </c>
      <c r="AJ21" s="78">
        <v>45000</v>
      </c>
      <c r="AK21" s="78">
        <v>40792.2</v>
      </c>
      <c r="AL21" s="78">
        <v>4339.6</v>
      </c>
      <c r="AM21" s="78">
        <v>0</v>
      </c>
      <c r="AN21" s="78">
        <v>0</v>
      </c>
      <c r="AO21" s="78">
        <v>0</v>
      </c>
      <c r="AP21" s="78">
        <v>18700</v>
      </c>
      <c r="AQ21" s="78">
        <v>16915.51</v>
      </c>
      <c r="AR21" s="76">
        <f t="shared" si="3"/>
        <v>2300</v>
      </c>
      <c r="AS21" s="76">
        <f t="shared" si="3"/>
        <v>1348</v>
      </c>
      <c r="AT21" s="78">
        <v>40300</v>
      </c>
      <c r="AU21" s="78">
        <v>37700</v>
      </c>
      <c r="AV21" s="78">
        <v>0</v>
      </c>
      <c r="AW21" s="78">
        <v>0</v>
      </c>
      <c r="AX21" s="78">
        <v>38000</v>
      </c>
      <c r="AY21" s="78">
        <v>36352</v>
      </c>
      <c r="AZ21" s="78">
        <v>0</v>
      </c>
      <c r="BA21" s="78">
        <v>0</v>
      </c>
      <c r="BB21" s="78">
        <v>38000</v>
      </c>
      <c r="BC21" s="78">
        <v>36352</v>
      </c>
      <c r="BD21" s="78">
        <v>71522.4359</v>
      </c>
      <c r="BE21" s="78">
        <v>71421</v>
      </c>
      <c r="BF21" s="78">
        <v>3390</v>
      </c>
      <c r="BG21" s="78">
        <v>1905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-62.15</v>
      </c>
      <c r="BN21" s="79">
        <v>0</v>
      </c>
      <c r="BO21" s="79">
        <v>0</v>
      </c>
    </row>
    <row r="22" spans="1:67" s="50" customFormat="1" ht="18" customHeight="1">
      <c r="A22" s="70"/>
      <c r="B22" s="64">
        <v>13</v>
      </c>
      <c r="C22" s="73" t="s">
        <v>118</v>
      </c>
      <c r="D22" s="76">
        <f t="shared" si="0"/>
        <v>171371.89229999998</v>
      </c>
      <c r="E22" s="76">
        <f t="shared" si="0"/>
        <v>132634.65899999999</v>
      </c>
      <c r="F22" s="76">
        <f t="shared" si="1"/>
        <v>171369.60299999997</v>
      </c>
      <c r="G22" s="76">
        <f t="shared" si="1"/>
        <v>132633.18899999998</v>
      </c>
      <c r="H22" s="76">
        <f t="shared" si="2"/>
        <v>32002.2893</v>
      </c>
      <c r="I22" s="76">
        <f t="shared" si="2"/>
        <v>15703.942</v>
      </c>
      <c r="J22" s="78">
        <v>60041.9</v>
      </c>
      <c r="K22" s="78">
        <v>51844.521</v>
      </c>
      <c r="L22" s="78">
        <v>0</v>
      </c>
      <c r="M22" s="78">
        <v>0</v>
      </c>
      <c r="N22" s="78">
        <v>44087.103</v>
      </c>
      <c r="O22" s="78">
        <v>34244.17</v>
      </c>
      <c r="P22" s="78">
        <v>7200</v>
      </c>
      <c r="Q22" s="78">
        <v>5034.217</v>
      </c>
      <c r="R22" s="78">
        <v>16300</v>
      </c>
      <c r="S22" s="78">
        <v>16102.83</v>
      </c>
      <c r="T22" s="78">
        <v>880.103</v>
      </c>
      <c r="U22" s="78">
        <v>812.028</v>
      </c>
      <c r="V22" s="78">
        <v>0</v>
      </c>
      <c r="W22" s="78">
        <v>0</v>
      </c>
      <c r="X22" s="78">
        <v>6232</v>
      </c>
      <c r="Y22" s="78">
        <v>3103.512</v>
      </c>
      <c r="Z22" s="78">
        <v>5815</v>
      </c>
      <c r="AA22" s="78">
        <v>2825.112</v>
      </c>
      <c r="AB22" s="78">
        <v>6300</v>
      </c>
      <c r="AC22" s="78">
        <v>3841.649</v>
      </c>
      <c r="AD22" s="78">
        <v>4165</v>
      </c>
      <c r="AE22" s="78">
        <v>2438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25039.2</v>
      </c>
      <c r="AM22" s="78">
        <v>24353.276</v>
      </c>
      <c r="AN22" s="78">
        <v>0</v>
      </c>
      <c r="AO22" s="78">
        <v>0</v>
      </c>
      <c r="AP22" s="78">
        <v>3400</v>
      </c>
      <c r="AQ22" s="78">
        <v>1851</v>
      </c>
      <c r="AR22" s="76">
        <f t="shared" si="3"/>
        <v>7203.689299999998</v>
      </c>
      <c r="AS22" s="76">
        <f t="shared" si="3"/>
        <v>4637.750000000002</v>
      </c>
      <c r="AT22" s="78">
        <v>38801.4</v>
      </c>
      <c r="AU22" s="78">
        <v>20340.222</v>
      </c>
      <c r="AV22" s="78">
        <v>402.2893</v>
      </c>
      <c r="AW22" s="78">
        <v>0</v>
      </c>
      <c r="AX22" s="78">
        <v>32801.4</v>
      </c>
      <c r="AY22" s="78">
        <v>15702.472</v>
      </c>
      <c r="AZ22" s="78">
        <v>402.2893</v>
      </c>
      <c r="BA22" s="78">
        <v>0</v>
      </c>
      <c r="BB22" s="78">
        <v>32000</v>
      </c>
      <c r="BC22" s="78">
        <v>15702.472</v>
      </c>
      <c r="BD22" s="78">
        <v>29000</v>
      </c>
      <c r="BE22" s="78">
        <v>14576.972</v>
      </c>
      <c r="BF22" s="78">
        <v>2600</v>
      </c>
      <c r="BG22" s="78">
        <v>1535.5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-408.53</v>
      </c>
      <c r="BN22" s="79">
        <v>0</v>
      </c>
      <c r="BO22" s="79">
        <v>0</v>
      </c>
    </row>
    <row r="23" spans="1:67" s="50" customFormat="1" ht="18" customHeight="1">
      <c r="A23" s="70"/>
      <c r="B23" s="64">
        <v>14</v>
      </c>
      <c r="C23" s="73" t="s">
        <v>119</v>
      </c>
      <c r="D23" s="76">
        <f t="shared" si="0"/>
        <v>58932.64489999999</v>
      </c>
      <c r="E23" s="76">
        <f t="shared" si="0"/>
        <v>58894.776000000005</v>
      </c>
      <c r="F23" s="76">
        <f t="shared" si="1"/>
        <v>57941.49999999999</v>
      </c>
      <c r="G23" s="76">
        <f t="shared" si="1"/>
        <v>57903.632000000005</v>
      </c>
      <c r="H23" s="76">
        <f t="shared" si="2"/>
        <v>6045</v>
      </c>
      <c r="I23" s="76">
        <f t="shared" si="2"/>
        <v>6044.64</v>
      </c>
      <c r="J23" s="78">
        <v>22189</v>
      </c>
      <c r="K23" s="78">
        <v>22188.6</v>
      </c>
      <c r="L23" s="78">
        <v>0</v>
      </c>
      <c r="M23" s="78">
        <v>0</v>
      </c>
      <c r="N23" s="78">
        <v>26499.3449</v>
      </c>
      <c r="O23" s="78">
        <v>26472.806</v>
      </c>
      <c r="P23" s="78">
        <v>3390</v>
      </c>
      <c r="Q23" s="78">
        <v>3388.611</v>
      </c>
      <c r="R23" s="78">
        <v>4463</v>
      </c>
      <c r="S23" s="78">
        <v>4458.17</v>
      </c>
      <c r="T23" s="78">
        <v>248</v>
      </c>
      <c r="U23" s="78">
        <v>247.935</v>
      </c>
      <c r="V23" s="78">
        <v>0</v>
      </c>
      <c r="W23" s="78">
        <v>0</v>
      </c>
      <c r="X23" s="78">
        <v>7395.8449</v>
      </c>
      <c r="Y23" s="78">
        <v>7386.08</v>
      </c>
      <c r="Z23" s="78">
        <v>6695.0449</v>
      </c>
      <c r="AA23" s="78">
        <v>6691.28</v>
      </c>
      <c r="AB23" s="78">
        <v>4312.3</v>
      </c>
      <c r="AC23" s="78">
        <v>4309.51</v>
      </c>
      <c r="AD23" s="78">
        <v>6192.2</v>
      </c>
      <c r="AE23" s="78">
        <v>6191.5</v>
      </c>
      <c r="AF23" s="78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75.2</v>
      </c>
      <c r="AM23" s="78">
        <v>75.11</v>
      </c>
      <c r="AN23" s="78">
        <v>75.2</v>
      </c>
      <c r="AO23" s="78">
        <v>75.11</v>
      </c>
      <c r="AP23" s="78">
        <v>3875</v>
      </c>
      <c r="AQ23" s="78">
        <v>3865</v>
      </c>
      <c r="AR23" s="76">
        <f t="shared" si="3"/>
        <v>249.10000000000036</v>
      </c>
      <c r="AS23" s="76">
        <f t="shared" si="3"/>
        <v>248.6199999999999</v>
      </c>
      <c r="AT23" s="78">
        <v>5302.9551</v>
      </c>
      <c r="AU23" s="78">
        <v>5302.116</v>
      </c>
      <c r="AV23" s="78">
        <v>0</v>
      </c>
      <c r="AW23" s="78">
        <v>0</v>
      </c>
      <c r="AX23" s="78">
        <v>5053.8551</v>
      </c>
      <c r="AY23" s="78">
        <v>5053.496</v>
      </c>
      <c r="AZ23" s="78">
        <v>0</v>
      </c>
      <c r="BA23" s="78">
        <v>0</v>
      </c>
      <c r="BB23" s="78">
        <v>5053.8551</v>
      </c>
      <c r="BC23" s="78">
        <v>5053.496</v>
      </c>
      <c r="BD23" s="78">
        <v>4735</v>
      </c>
      <c r="BE23" s="78">
        <v>4734.64</v>
      </c>
      <c r="BF23" s="78">
        <v>1310</v>
      </c>
      <c r="BG23" s="78">
        <v>1310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9">
        <v>0</v>
      </c>
      <c r="BO23" s="79">
        <v>0</v>
      </c>
    </row>
    <row r="24" spans="1:67" s="50" customFormat="1" ht="18" customHeight="1">
      <c r="A24" s="70"/>
      <c r="B24" s="64">
        <v>15</v>
      </c>
      <c r="C24" s="73" t="s">
        <v>107</v>
      </c>
      <c r="D24" s="76">
        <f t="shared" si="0"/>
        <v>196869.7226</v>
      </c>
      <c r="E24" s="76">
        <f t="shared" si="0"/>
        <v>185034.51799999998</v>
      </c>
      <c r="F24" s="76">
        <f t="shared" si="1"/>
        <v>184809.5</v>
      </c>
      <c r="G24" s="76">
        <f t="shared" si="1"/>
        <v>175719.45799999998</v>
      </c>
      <c r="H24" s="76">
        <f t="shared" si="2"/>
        <v>26060.2226</v>
      </c>
      <c r="I24" s="76">
        <f t="shared" si="2"/>
        <v>21228.585</v>
      </c>
      <c r="J24" s="78">
        <v>31469</v>
      </c>
      <c r="K24" s="78">
        <v>28833.305</v>
      </c>
      <c r="L24" s="78">
        <v>0</v>
      </c>
      <c r="M24" s="78">
        <v>0</v>
      </c>
      <c r="N24" s="78">
        <v>41822.4</v>
      </c>
      <c r="O24" s="78">
        <v>38926.038</v>
      </c>
      <c r="P24" s="78">
        <v>10000</v>
      </c>
      <c r="Q24" s="78">
        <v>9733.182</v>
      </c>
      <c r="R24" s="78">
        <v>400</v>
      </c>
      <c r="S24" s="78">
        <v>400</v>
      </c>
      <c r="T24" s="78">
        <v>450</v>
      </c>
      <c r="U24" s="78">
        <v>352.8</v>
      </c>
      <c r="V24" s="78">
        <v>100</v>
      </c>
      <c r="W24" s="78">
        <v>74</v>
      </c>
      <c r="X24" s="78">
        <v>14512.4</v>
      </c>
      <c r="Y24" s="78">
        <v>13400.7</v>
      </c>
      <c r="Z24" s="78">
        <v>13562.4</v>
      </c>
      <c r="AA24" s="78">
        <v>12814.5</v>
      </c>
      <c r="AB24" s="78">
        <v>12130</v>
      </c>
      <c r="AC24" s="78">
        <v>11246.18</v>
      </c>
      <c r="AD24" s="78">
        <v>4000</v>
      </c>
      <c r="AE24" s="78">
        <v>3575</v>
      </c>
      <c r="AF24" s="78"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81300</v>
      </c>
      <c r="AM24" s="78">
        <v>81294.4</v>
      </c>
      <c r="AN24" s="78">
        <v>5220</v>
      </c>
      <c r="AO24" s="78">
        <v>5214.4</v>
      </c>
      <c r="AP24" s="78">
        <v>14620</v>
      </c>
      <c r="AQ24" s="78">
        <v>14270</v>
      </c>
      <c r="AR24" s="76">
        <f t="shared" si="3"/>
        <v>1898.3225999999995</v>
      </c>
      <c r="AS24" s="76">
        <f t="shared" si="3"/>
        <v>482.1900000000005</v>
      </c>
      <c r="AT24" s="78">
        <v>15598.1</v>
      </c>
      <c r="AU24" s="78">
        <v>12395.715</v>
      </c>
      <c r="AV24" s="78">
        <v>300.2226</v>
      </c>
      <c r="AW24" s="78">
        <v>0</v>
      </c>
      <c r="AX24" s="78">
        <v>14198.1</v>
      </c>
      <c r="AY24" s="78">
        <v>11913.525</v>
      </c>
      <c r="AZ24" s="78">
        <v>300.2226</v>
      </c>
      <c r="BA24" s="78">
        <v>0</v>
      </c>
      <c r="BB24" s="78">
        <v>14000</v>
      </c>
      <c r="BC24" s="78">
        <v>11913.525</v>
      </c>
      <c r="BD24" s="78">
        <v>23900</v>
      </c>
      <c r="BE24" s="78">
        <v>23729.78</v>
      </c>
      <c r="BF24" s="78">
        <v>1860</v>
      </c>
      <c r="BG24" s="78">
        <v>1697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-4198.195</v>
      </c>
      <c r="BN24" s="79">
        <v>0</v>
      </c>
      <c r="BO24" s="79">
        <v>0</v>
      </c>
    </row>
    <row r="25" spans="1:67" s="50" customFormat="1" ht="18" customHeight="1">
      <c r="A25" s="70"/>
      <c r="B25" s="64">
        <v>16</v>
      </c>
      <c r="C25" s="73" t="s">
        <v>120</v>
      </c>
      <c r="D25" s="76">
        <f t="shared" si="0"/>
        <v>20504.563000000002</v>
      </c>
      <c r="E25" s="76">
        <f t="shared" si="0"/>
        <v>20046.784000000003</v>
      </c>
      <c r="F25" s="76">
        <f t="shared" si="1"/>
        <v>18658.9</v>
      </c>
      <c r="G25" s="76">
        <f t="shared" si="1"/>
        <v>18225.064000000002</v>
      </c>
      <c r="H25" s="76">
        <f t="shared" si="2"/>
        <v>1845.663</v>
      </c>
      <c r="I25" s="76">
        <f t="shared" si="2"/>
        <v>1821.72</v>
      </c>
      <c r="J25" s="78">
        <v>11814.6</v>
      </c>
      <c r="K25" s="78">
        <v>11806.04</v>
      </c>
      <c r="L25" s="78">
        <v>0</v>
      </c>
      <c r="M25" s="78">
        <v>0</v>
      </c>
      <c r="N25" s="78">
        <v>4626.3</v>
      </c>
      <c r="O25" s="78">
        <v>4399.024</v>
      </c>
      <c r="P25" s="78">
        <v>600</v>
      </c>
      <c r="Q25" s="78">
        <v>470.284</v>
      </c>
      <c r="R25" s="78">
        <v>894</v>
      </c>
      <c r="S25" s="78">
        <v>873.6</v>
      </c>
      <c r="T25" s="78">
        <v>96</v>
      </c>
      <c r="U25" s="78">
        <v>90</v>
      </c>
      <c r="V25" s="78">
        <v>0</v>
      </c>
      <c r="W25" s="78">
        <v>0</v>
      </c>
      <c r="X25" s="78">
        <v>552</v>
      </c>
      <c r="Y25" s="78">
        <v>493.72</v>
      </c>
      <c r="Z25" s="78">
        <v>150</v>
      </c>
      <c r="AA25" s="78">
        <v>150</v>
      </c>
      <c r="AB25" s="78">
        <v>400</v>
      </c>
      <c r="AC25" s="78">
        <v>400</v>
      </c>
      <c r="AD25" s="78">
        <v>1992.3</v>
      </c>
      <c r="AE25" s="78">
        <v>1990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150</v>
      </c>
      <c r="AM25" s="78">
        <v>100</v>
      </c>
      <c r="AN25" s="78">
        <v>50</v>
      </c>
      <c r="AO25" s="78">
        <v>0</v>
      </c>
      <c r="AP25" s="78">
        <v>1930</v>
      </c>
      <c r="AQ25" s="78">
        <v>1800</v>
      </c>
      <c r="AR25" s="76">
        <f t="shared" si="3"/>
        <v>138</v>
      </c>
      <c r="AS25" s="76">
        <f t="shared" si="3"/>
        <v>120</v>
      </c>
      <c r="AT25" s="78">
        <v>138</v>
      </c>
      <c r="AU25" s="78">
        <v>120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1455.663</v>
      </c>
      <c r="BE25" s="78">
        <v>1431.72</v>
      </c>
      <c r="BF25" s="78">
        <v>390</v>
      </c>
      <c r="BG25" s="78">
        <v>390</v>
      </c>
      <c r="BH25" s="78"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9">
        <v>0</v>
      </c>
      <c r="BO25" s="79">
        <v>0</v>
      </c>
    </row>
    <row r="26" spans="1:67" s="50" customFormat="1" ht="18" customHeight="1">
      <c r="A26" s="70"/>
      <c r="B26" s="64">
        <v>17</v>
      </c>
      <c r="C26" s="73" t="s">
        <v>121</v>
      </c>
      <c r="D26" s="76">
        <f t="shared" si="0"/>
        <v>52594.686200000004</v>
      </c>
      <c r="E26" s="76">
        <f t="shared" si="0"/>
        <v>51644.230200000005</v>
      </c>
      <c r="F26" s="76">
        <f t="shared" si="1"/>
        <v>45486.3</v>
      </c>
      <c r="G26" s="76">
        <f t="shared" si="1"/>
        <v>44722.306000000004</v>
      </c>
      <c r="H26" s="76">
        <f t="shared" si="2"/>
        <v>7108.3862</v>
      </c>
      <c r="I26" s="76">
        <f t="shared" si="2"/>
        <v>6921.9242</v>
      </c>
      <c r="J26" s="78">
        <v>24456.2</v>
      </c>
      <c r="K26" s="78">
        <v>24237.769</v>
      </c>
      <c r="L26" s="78">
        <v>0</v>
      </c>
      <c r="M26" s="78">
        <v>0</v>
      </c>
      <c r="N26" s="78">
        <v>6179.3</v>
      </c>
      <c r="O26" s="78">
        <v>5751.337</v>
      </c>
      <c r="P26" s="78">
        <v>1000</v>
      </c>
      <c r="Q26" s="78">
        <v>875.778</v>
      </c>
      <c r="R26" s="78">
        <v>2080</v>
      </c>
      <c r="S26" s="78">
        <v>2063.461</v>
      </c>
      <c r="T26" s="78">
        <v>150</v>
      </c>
      <c r="U26" s="78">
        <v>84</v>
      </c>
      <c r="V26" s="78">
        <v>100</v>
      </c>
      <c r="W26" s="78">
        <v>20</v>
      </c>
      <c r="X26" s="78">
        <v>260</v>
      </c>
      <c r="Y26" s="78">
        <v>211</v>
      </c>
      <c r="Z26" s="78">
        <v>0</v>
      </c>
      <c r="AA26" s="78">
        <v>0</v>
      </c>
      <c r="AB26" s="78">
        <v>400</v>
      </c>
      <c r="AC26" s="78">
        <v>376.5</v>
      </c>
      <c r="AD26" s="78">
        <v>1250</v>
      </c>
      <c r="AE26" s="78">
        <v>1211</v>
      </c>
      <c r="AF26" s="78">
        <v>0</v>
      </c>
      <c r="AG26" s="78">
        <v>0</v>
      </c>
      <c r="AH26" s="78">
        <v>10745.8</v>
      </c>
      <c r="AI26" s="78">
        <v>10745.8</v>
      </c>
      <c r="AJ26" s="78">
        <v>10745.8</v>
      </c>
      <c r="AK26" s="78">
        <v>10745.8</v>
      </c>
      <c r="AL26" s="78">
        <v>0</v>
      </c>
      <c r="AM26" s="78">
        <v>0</v>
      </c>
      <c r="AN26" s="78">
        <v>0</v>
      </c>
      <c r="AO26" s="78">
        <v>0</v>
      </c>
      <c r="AP26" s="78">
        <v>2000</v>
      </c>
      <c r="AQ26" s="78">
        <v>2000</v>
      </c>
      <c r="AR26" s="76">
        <f t="shared" si="3"/>
        <v>2105</v>
      </c>
      <c r="AS26" s="76">
        <f t="shared" si="3"/>
        <v>1987.4</v>
      </c>
      <c r="AT26" s="78">
        <v>2105</v>
      </c>
      <c r="AU26" s="78">
        <v>1987.4</v>
      </c>
      <c r="AV26" s="78">
        <v>0</v>
      </c>
      <c r="AW26" s="78">
        <v>0</v>
      </c>
      <c r="AX26" s="78">
        <v>76.6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6710</v>
      </c>
      <c r="BE26" s="78">
        <v>6708.3842</v>
      </c>
      <c r="BF26" s="78">
        <v>574.1562</v>
      </c>
      <c r="BG26" s="78">
        <v>442.52</v>
      </c>
      <c r="BH26" s="78">
        <v>0</v>
      </c>
      <c r="BI26" s="78">
        <v>0</v>
      </c>
      <c r="BJ26" s="78">
        <v>0</v>
      </c>
      <c r="BK26" s="78">
        <v>-20.81</v>
      </c>
      <c r="BL26" s="78">
        <v>-175.77</v>
      </c>
      <c r="BM26" s="78">
        <v>-208.17</v>
      </c>
      <c r="BN26" s="79">
        <v>0</v>
      </c>
      <c r="BO26" s="79">
        <v>0</v>
      </c>
    </row>
    <row r="27" spans="1:67" s="50" customFormat="1" ht="18" customHeight="1">
      <c r="A27" s="70"/>
      <c r="B27" s="64">
        <v>18</v>
      </c>
      <c r="C27" s="73" t="s">
        <v>122</v>
      </c>
      <c r="D27" s="76">
        <f t="shared" si="0"/>
        <v>84139.7504</v>
      </c>
      <c r="E27" s="76">
        <f t="shared" si="0"/>
        <v>74752.5239</v>
      </c>
      <c r="F27" s="76">
        <f t="shared" si="1"/>
        <v>50552.3</v>
      </c>
      <c r="G27" s="76">
        <f t="shared" si="1"/>
        <v>50326.0869</v>
      </c>
      <c r="H27" s="76">
        <f t="shared" si="2"/>
        <v>33587.4504</v>
      </c>
      <c r="I27" s="76">
        <f t="shared" si="2"/>
        <v>24426.436999999998</v>
      </c>
      <c r="J27" s="78">
        <v>19445.1</v>
      </c>
      <c r="K27" s="78">
        <v>19358.393</v>
      </c>
      <c r="L27" s="78">
        <v>0</v>
      </c>
      <c r="M27" s="78">
        <v>0</v>
      </c>
      <c r="N27" s="78">
        <v>6605.2</v>
      </c>
      <c r="O27" s="78">
        <v>6466.1939</v>
      </c>
      <c r="P27" s="78">
        <v>2060</v>
      </c>
      <c r="Q27" s="78">
        <v>1968.75</v>
      </c>
      <c r="R27" s="78">
        <v>1610</v>
      </c>
      <c r="S27" s="78">
        <v>1597.61</v>
      </c>
      <c r="T27" s="78">
        <v>342</v>
      </c>
      <c r="U27" s="78">
        <v>342</v>
      </c>
      <c r="V27" s="78">
        <v>0</v>
      </c>
      <c r="W27" s="78">
        <v>0</v>
      </c>
      <c r="X27" s="78">
        <v>550.2</v>
      </c>
      <c r="Y27" s="78">
        <v>549.6</v>
      </c>
      <c r="Z27" s="78">
        <v>197</v>
      </c>
      <c r="AA27" s="78">
        <v>197</v>
      </c>
      <c r="AB27" s="78">
        <v>760</v>
      </c>
      <c r="AC27" s="78">
        <v>758.475</v>
      </c>
      <c r="AD27" s="78">
        <v>1120</v>
      </c>
      <c r="AE27" s="78">
        <v>1101</v>
      </c>
      <c r="AF27" s="78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22550</v>
      </c>
      <c r="AM27" s="78">
        <v>22550</v>
      </c>
      <c r="AN27" s="78">
        <v>22550</v>
      </c>
      <c r="AO27" s="78">
        <v>22550</v>
      </c>
      <c r="AP27" s="78">
        <v>1810</v>
      </c>
      <c r="AQ27" s="78">
        <v>1810</v>
      </c>
      <c r="AR27" s="76">
        <f t="shared" si="3"/>
        <v>142</v>
      </c>
      <c r="AS27" s="76">
        <f t="shared" si="3"/>
        <v>141.5</v>
      </c>
      <c r="AT27" s="78">
        <v>142</v>
      </c>
      <c r="AU27" s="78">
        <v>141.5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30702.4504</v>
      </c>
      <c r="BE27" s="78">
        <v>23967.441</v>
      </c>
      <c r="BF27" s="78">
        <v>2885</v>
      </c>
      <c r="BG27" s="78">
        <v>2059.796</v>
      </c>
      <c r="BH27" s="78"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-1600.8</v>
      </c>
      <c r="BN27" s="79">
        <v>0</v>
      </c>
      <c r="BO27" s="79">
        <v>0</v>
      </c>
    </row>
    <row r="28" spans="1:67" s="50" customFormat="1" ht="18" customHeight="1">
      <c r="A28" s="70"/>
      <c r="B28" s="64">
        <v>19</v>
      </c>
      <c r="C28" s="73" t="s">
        <v>123</v>
      </c>
      <c r="D28" s="76">
        <f t="shared" si="0"/>
        <v>67248.57319999998</v>
      </c>
      <c r="E28" s="76">
        <f t="shared" si="0"/>
        <v>64394.08200000001</v>
      </c>
      <c r="F28" s="76">
        <f t="shared" si="1"/>
        <v>66492.59999999999</v>
      </c>
      <c r="G28" s="76">
        <f t="shared" si="1"/>
        <v>64617.482</v>
      </c>
      <c r="H28" s="76">
        <f t="shared" si="2"/>
        <v>4550.0002</v>
      </c>
      <c r="I28" s="76">
        <f t="shared" si="2"/>
        <v>3570.6</v>
      </c>
      <c r="J28" s="78">
        <v>20657.4</v>
      </c>
      <c r="K28" s="78">
        <v>20000.502</v>
      </c>
      <c r="L28" s="78">
        <v>0</v>
      </c>
      <c r="M28" s="78">
        <v>0</v>
      </c>
      <c r="N28" s="78">
        <v>22636.8</v>
      </c>
      <c r="O28" s="78">
        <v>21655.5</v>
      </c>
      <c r="P28" s="78">
        <v>1696.8</v>
      </c>
      <c r="Q28" s="78">
        <v>1453</v>
      </c>
      <c r="R28" s="78">
        <v>3220</v>
      </c>
      <c r="S28" s="78">
        <v>3161</v>
      </c>
      <c r="T28" s="78">
        <v>300</v>
      </c>
      <c r="U28" s="78">
        <v>296</v>
      </c>
      <c r="V28" s="78">
        <v>100</v>
      </c>
      <c r="W28" s="78">
        <v>100</v>
      </c>
      <c r="X28" s="78">
        <v>4465</v>
      </c>
      <c r="Y28" s="78">
        <v>4394.2</v>
      </c>
      <c r="Z28" s="78">
        <v>3740</v>
      </c>
      <c r="AA28" s="78">
        <v>3736.6</v>
      </c>
      <c r="AB28" s="78">
        <v>6440</v>
      </c>
      <c r="AC28" s="78">
        <v>5839.75</v>
      </c>
      <c r="AD28" s="78">
        <v>5880</v>
      </c>
      <c r="AE28" s="78">
        <v>5879.55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12885</v>
      </c>
      <c r="AM28" s="78">
        <v>12885</v>
      </c>
      <c r="AN28" s="78">
        <v>0</v>
      </c>
      <c r="AO28" s="78">
        <v>0</v>
      </c>
      <c r="AP28" s="78">
        <v>6100</v>
      </c>
      <c r="AQ28" s="78">
        <v>6050</v>
      </c>
      <c r="AR28" s="76">
        <f t="shared" si="3"/>
        <v>419.3729999999996</v>
      </c>
      <c r="AS28" s="76">
        <f t="shared" si="3"/>
        <v>232.48000000000002</v>
      </c>
      <c r="AT28" s="78">
        <v>4213.4</v>
      </c>
      <c r="AU28" s="78">
        <v>4026.48</v>
      </c>
      <c r="AV28" s="78">
        <v>0</v>
      </c>
      <c r="AW28" s="78">
        <v>0</v>
      </c>
      <c r="AX28" s="78">
        <v>3846.4</v>
      </c>
      <c r="AY28" s="78">
        <v>3794</v>
      </c>
      <c r="AZ28" s="78">
        <v>0</v>
      </c>
      <c r="BA28" s="78">
        <v>0</v>
      </c>
      <c r="BB28" s="78">
        <v>3794.027</v>
      </c>
      <c r="BC28" s="78">
        <v>3794</v>
      </c>
      <c r="BD28" s="78">
        <v>5300</v>
      </c>
      <c r="BE28" s="78">
        <v>3140</v>
      </c>
      <c r="BF28" s="78">
        <v>1250.0002</v>
      </c>
      <c r="BG28" s="78">
        <v>1215</v>
      </c>
      <c r="BH28" s="78">
        <v>0</v>
      </c>
      <c r="BI28" s="78">
        <v>0</v>
      </c>
      <c r="BJ28" s="78">
        <v>0</v>
      </c>
      <c r="BK28" s="78">
        <v>0</v>
      </c>
      <c r="BL28" s="78">
        <v>-2000</v>
      </c>
      <c r="BM28" s="78">
        <v>-784.4</v>
      </c>
      <c r="BN28" s="79">
        <v>0</v>
      </c>
      <c r="BO28" s="79">
        <v>0</v>
      </c>
    </row>
    <row r="29" spans="1:67" s="50" customFormat="1" ht="18" customHeight="1">
      <c r="A29" s="70"/>
      <c r="B29" s="64">
        <v>20</v>
      </c>
      <c r="C29" s="73" t="s">
        <v>124</v>
      </c>
      <c r="D29" s="76">
        <f t="shared" si="0"/>
        <v>31076.963000000003</v>
      </c>
      <c r="E29" s="76">
        <f t="shared" si="0"/>
        <v>24837.567</v>
      </c>
      <c r="F29" s="76">
        <f t="shared" si="1"/>
        <v>26980.9</v>
      </c>
      <c r="G29" s="76">
        <f t="shared" si="1"/>
        <v>22183.790999999997</v>
      </c>
      <c r="H29" s="76">
        <f t="shared" si="2"/>
        <v>4346.063</v>
      </c>
      <c r="I29" s="76">
        <f t="shared" si="2"/>
        <v>2903.7760000000003</v>
      </c>
      <c r="J29" s="78">
        <v>12200</v>
      </c>
      <c r="K29" s="78">
        <v>11773.331</v>
      </c>
      <c r="L29" s="78">
        <v>0</v>
      </c>
      <c r="M29" s="78">
        <v>0</v>
      </c>
      <c r="N29" s="78">
        <v>10230</v>
      </c>
      <c r="O29" s="78">
        <v>8615.46</v>
      </c>
      <c r="P29" s="78">
        <v>1850</v>
      </c>
      <c r="Q29" s="78">
        <v>1850</v>
      </c>
      <c r="R29" s="78">
        <v>1640</v>
      </c>
      <c r="S29" s="78">
        <v>1600</v>
      </c>
      <c r="T29" s="78">
        <v>150</v>
      </c>
      <c r="U29" s="78">
        <v>126</v>
      </c>
      <c r="V29" s="78">
        <v>100</v>
      </c>
      <c r="W29" s="78">
        <v>72</v>
      </c>
      <c r="X29" s="78">
        <v>2640</v>
      </c>
      <c r="Y29" s="78">
        <v>2133</v>
      </c>
      <c r="Z29" s="78">
        <v>2400</v>
      </c>
      <c r="AA29" s="78">
        <v>2043</v>
      </c>
      <c r="AB29" s="78">
        <v>1950</v>
      </c>
      <c r="AC29" s="78">
        <v>1049.46</v>
      </c>
      <c r="AD29" s="78">
        <v>1100</v>
      </c>
      <c r="AE29" s="78">
        <v>985</v>
      </c>
      <c r="AF29" s="78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1500</v>
      </c>
      <c r="AQ29" s="78">
        <v>1495</v>
      </c>
      <c r="AR29" s="76">
        <f t="shared" si="3"/>
        <v>2800.9</v>
      </c>
      <c r="AS29" s="76">
        <f t="shared" si="3"/>
        <v>50</v>
      </c>
      <c r="AT29" s="78">
        <v>3050.9</v>
      </c>
      <c r="AU29" s="78">
        <v>300</v>
      </c>
      <c r="AV29" s="78">
        <v>0</v>
      </c>
      <c r="AW29" s="78">
        <v>0</v>
      </c>
      <c r="AX29" s="78">
        <v>2650.9</v>
      </c>
      <c r="AY29" s="78">
        <v>250</v>
      </c>
      <c r="AZ29" s="78">
        <v>0</v>
      </c>
      <c r="BA29" s="78">
        <v>0</v>
      </c>
      <c r="BB29" s="78">
        <v>250</v>
      </c>
      <c r="BC29" s="78">
        <v>250</v>
      </c>
      <c r="BD29" s="78">
        <v>2896.063</v>
      </c>
      <c r="BE29" s="78">
        <v>2566.083</v>
      </c>
      <c r="BF29" s="78">
        <v>1450</v>
      </c>
      <c r="BG29" s="78">
        <v>469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-131.307</v>
      </c>
      <c r="BN29" s="79">
        <v>0</v>
      </c>
      <c r="BO29" s="79">
        <v>0</v>
      </c>
    </row>
    <row r="30" spans="1:67" s="50" customFormat="1" ht="18" customHeight="1">
      <c r="A30" s="70"/>
      <c r="B30" s="64">
        <v>21</v>
      </c>
      <c r="C30" s="73" t="s">
        <v>125</v>
      </c>
      <c r="D30" s="76">
        <f t="shared" si="0"/>
        <v>57068.1</v>
      </c>
      <c r="E30" s="76">
        <f t="shared" si="0"/>
        <v>55422.437999999995</v>
      </c>
      <c r="F30" s="76">
        <f t="shared" si="1"/>
        <v>55334.142</v>
      </c>
      <c r="G30" s="76">
        <f t="shared" si="1"/>
        <v>53971.448</v>
      </c>
      <c r="H30" s="76">
        <f t="shared" si="2"/>
        <v>4733.957999999999</v>
      </c>
      <c r="I30" s="76">
        <f t="shared" si="2"/>
        <v>3270.99</v>
      </c>
      <c r="J30" s="78">
        <v>17207.063</v>
      </c>
      <c r="K30" s="78">
        <v>17204.019</v>
      </c>
      <c r="L30" s="78">
        <v>0</v>
      </c>
      <c r="M30" s="78">
        <v>0</v>
      </c>
      <c r="N30" s="78">
        <v>25525.379</v>
      </c>
      <c r="O30" s="78">
        <v>25363.979</v>
      </c>
      <c r="P30" s="78">
        <v>1717</v>
      </c>
      <c r="Q30" s="78">
        <v>1717</v>
      </c>
      <c r="R30" s="78">
        <v>280</v>
      </c>
      <c r="S30" s="78">
        <v>280</v>
      </c>
      <c r="T30" s="78">
        <v>144</v>
      </c>
      <c r="U30" s="78">
        <v>144</v>
      </c>
      <c r="V30" s="78">
        <v>0</v>
      </c>
      <c r="W30" s="78">
        <v>0</v>
      </c>
      <c r="X30" s="78">
        <v>21186.879</v>
      </c>
      <c r="Y30" s="78">
        <v>21185.479</v>
      </c>
      <c r="Z30" s="78">
        <v>20258.879</v>
      </c>
      <c r="AA30" s="78">
        <v>20258.879</v>
      </c>
      <c r="AB30" s="78">
        <v>0</v>
      </c>
      <c r="AC30" s="78">
        <v>0</v>
      </c>
      <c r="AD30" s="78">
        <v>1871.5</v>
      </c>
      <c r="AE30" s="78">
        <v>1771.5</v>
      </c>
      <c r="AF30" s="78">
        <v>0</v>
      </c>
      <c r="AG30" s="78">
        <v>0</v>
      </c>
      <c r="AH30" s="78">
        <v>4267.8</v>
      </c>
      <c r="AI30" s="78">
        <v>4265.6</v>
      </c>
      <c r="AJ30" s="78">
        <v>4267.8</v>
      </c>
      <c r="AK30" s="78">
        <v>4265.6</v>
      </c>
      <c r="AL30" s="78">
        <v>0</v>
      </c>
      <c r="AM30" s="78">
        <v>0</v>
      </c>
      <c r="AN30" s="78">
        <v>0</v>
      </c>
      <c r="AO30" s="78">
        <v>0</v>
      </c>
      <c r="AP30" s="78">
        <v>4980</v>
      </c>
      <c r="AQ30" s="78">
        <v>4980</v>
      </c>
      <c r="AR30" s="76">
        <f t="shared" si="3"/>
        <v>1315.9099999999999</v>
      </c>
      <c r="AS30" s="76">
        <f t="shared" si="3"/>
        <v>337.8499999999999</v>
      </c>
      <c r="AT30" s="78">
        <v>3353.9</v>
      </c>
      <c r="AU30" s="78">
        <v>2157.85</v>
      </c>
      <c r="AV30" s="78">
        <v>962.01</v>
      </c>
      <c r="AW30" s="78">
        <v>0</v>
      </c>
      <c r="AX30" s="78">
        <v>3000.9</v>
      </c>
      <c r="AY30" s="78">
        <v>1820</v>
      </c>
      <c r="AZ30" s="78">
        <v>962.01</v>
      </c>
      <c r="BA30" s="78">
        <v>0</v>
      </c>
      <c r="BB30" s="78">
        <v>3000</v>
      </c>
      <c r="BC30" s="78">
        <v>1820</v>
      </c>
      <c r="BD30" s="78">
        <v>7403.958</v>
      </c>
      <c r="BE30" s="78">
        <v>7403</v>
      </c>
      <c r="BF30" s="78">
        <v>2675</v>
      </c>
      <c r="BG30" s="78">
        <v>2175</v>
      </c>
      <c r="BH30" s="78">
        <v>0</v>
      </c>
      <c r="BI30" s="78">
        <v>0</v>
      </c>
      <c r="BJ30" s="78">
        <v>0</v>
      </c>
      <c r="BK30" s="78">
        <v>0</v>
      </c>
      <c r="BL30" s="78">
        <v>-6307.01</v>
      </c>
      <c r="BM30" s="78">
        <v>-6307.01</v>
      </c>
      <c r="BN30" s="79">
        <v>0</v>
      </c>
      <c r="BO30" s="79">
        <v>0</v>
      </c>
    </row>
    <row r="31" spans="1:67" s="50" customFormat="1" ht="18" customHeight="1">
      <c r="A31" s="70"/>
      <c r="B31" s="64">
        <v>22</v>
      </c>
      <c r="C31" s="73" t="s">
        <v>126</v>
      </c>
      <c r="D31" s="76">
        <f t="shared" si="0"/>
        <v>44764.445199999995</v>
      </c>
      <c r="E31" s="76">
        <f t="shared" si="0"/>
        <v>40100.081999999995</v>
      </c>
      <c r="F31" s="76">
        <f t="shared" si="1"/>
        <v>39912.6</v>
      </c>
      <c r="G31" s="76">
        <f t="shared" si="1"/>
        <v>37552.99</v>
      </c>
      <c r="H31" s="76">
        <f t="shared" si="2"/>
        <v>4851.845199999999</v>
      </c>
      <c r="I31" s="76">
        <f t="shared" si="2"/>
        <v>2547.0919999999996</v>
      </c>
      <c r="J31" s="78">
        <v>18031.5</v>
      </c>
      <c r="K31" s="78">
        <v>17810.003</v>
      </c>
      <c r="L31" s="78">
        <v>0</v>
      </c>
      <c r="M31" s="78">
        <v>0</v>
      </c>
      <c r="N31" s="78">
        <v>16688</v>
      </c>
      <c r="O31" s="78">
        <v>15364.137</v>
      </c>
      <c r="P31" s="78">
        <v>900</v>
      </c>
      <c r="Q31" s="78">
        <v>858.63</v>
      </c>
      <c r="R31" s="78">
        <v>1043</v>
      </c>
      <c r="S31" s="78">
        <v>1038</v>
      </c>
      <c r="T31" s="78">
        <v>200</v>
      </c>
      <c r="U31" s="78">
        <v>193.6</v>
      </c>
      <c r="V31" s="78">
        <v>0</v>
      </c>
      <c r="W31" s="78">
        <v>0</v>
      </c>
      <c r="X31" s="78">
        <v>10555</v>
      </c>
      <c r="Y31" s="78">
        <v>10228.577</v>
      </c>
      <c r="Z31" s="78">
        <v>9735</v>
      </c>
      <c r="AA31" s="78">
        <v>9554.977</v>
      </c>
      <c r="AB31" s="78">
        <v>1250</v>
      </c>
      <c r="AC31" s="78">
        <v>1210.7</v>
      </c>
      <c r="AD31" s="78">
        <v>2210</v>
      </c>
      <c r="AE31" s="78">
        <v>1530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150</v>
      </c>
      <c r="AM31" s="78">
        <v>150</v>
      </c>
      <c r="AN31" s="78">
        <v>150</v>
      </c>
      <c r="AO31" s="78">
        <v>150</v>
      </c>
      <c r="AP31" s="78">
        <v>4000</v>
      </c>
      <c r="AQ31" s="78">
        <v>3950</v>
      </c>
      <c r="AR31" s="76">
        <f t="shared" si="3"/>
        <v>2521.008</v>
      </c>
      <c r="AS31" s="76">
        <f t="shared" si="3"/>
        <v>278.85</v>
      </c>
      <c r="AT31" s="78">
        <v>1043.1</v>
      </c>
      <c r="AU31" s="78">
        <v>278.85</v>
      </c>
      <c r="AV31" s="78">
        <v>1477.908</v>
      </c>
      <c r="AW31" s="78">
        <v>0</v>
      </c>
      <c r="AX31" s="78">
        <v>443.1</v>
      </c>
      <c r="AY31" s="78">
        <v>0</v>
      </c>
      <c r="AZ31" s="78">
        <v>1477.908</v>
      </c>
      <c r="BA31" s="78">
        <v>0</v>
      </c>
      <c r="BB31" s="78">
        <v>0</v>
      </c>
      <c r="BC31" s="78">
        <v>0</v>
      </c>
      <c r="BD31" s="78">
        <v>3850</v>
      </c>
      <c r="BE31" s="78">
        <v>3835</v>
      </c>
      <c r="BF31" s="78">
        <v>1001.8452</v>
      </c>
      <c r="BG31" s="78">
        <v>190</v>
      </c>
      <c r="BH31" s="78">
        <v>0</v>
      </c>
      <c r="BI31" s="78">
        <v>0</v>
      </c>
      <c r="BJ31" s="78">
        <v>-806.3</v>
      </c>
      <c r="BK31" s="78">
        <v>-806.3</v>
      </c>
      <c r="BL31" s="78">
        <v>-671.608</v>
      </c>
      <c r="BM31" s="78">
        <v>-671.608</v>
      </c>
      <c r="BN31" s="79">
        <v>0</v>
      </c>
      <c r="BO31" s="79">
        <v>0</v>
      </c>
    </row>
    <row r="32" spans="1:67" ht="18" customHeight="1">
      <c r="A32" s="51"/>
      <c r="B32" s="64">
        <v>23</v>
      </c>
      <c r="C32" s="73" t="s">
        <v>127</v>
      </c>
      <c r="D32" s="76">
        <f t="shared" si="0"/>
        <v>36713.5316</v>
      </c>
      <c r="E32" s="76">
        <f t="shared" si="0"/>
        <v>31790.9006</v>
      </c>
      <c r="F32" s="76">
        <f t="shared" si="1"/>
        <v>33681.9</v>
      </c>
      <c r="G32" s="76">
        <f t="shared" si="1"/>
        <v>29295.050600000002</v>
      </c>
      <c r="H32" s="76">
        <f t="shared" si="2"/>
        <v>6031.631600000001</v>
      </c>
      <c r="I32" s="76">
        <f t="shared" si="2"/>
        <v>5495.85</v>
      </c>
      <c r="J32" s="78">
        <v>16374.3</v>
      </c>
      <c r="K32" s="78">
        <v>15245.975</v>
      </c>
      <c r="L32" s="78">
        <v>0</v>
      </c>
      <c r="M32" s="78">
        <v>0</v>
      </c>
      <c r="N32" s="78">
        <v>9689.7</v>
      </c>
      <c r="O32" s="78">
        <v>6639.1456</v>
      </c>
      <c r="P32" s="78">
        <v>2139.7</v>
      </c>
      <c r="Q32" s="78">
        <v>1195.8356</v>
      </c>
      <c r="R32" s="78">
        <v>2380</v>
      </c>
      <c r="S32" s="78">
        <v>2141.19</v>
      </c>
      <c r="T32" s="78">
        <v>130</v>
      </c>
      <c r="U32" s="78">
        <v>112.8</v>
      </c>
      <c r="V32" s="78">
        <v>50</v>
      </c>
      <c r="W32" s="78">
        <v>16</v>
      </c>
      <c r="X32" s="78">
        <v>2020</v>
      </c>
      <c r="Y32" s="78">
        <v>1271.96</v>
      </c>
      <c r="Z32" s="78">
        <v>1130</v>
      </c>
      <c r="AA32" s="78">
        <v>440</v>
      </c>
      <c r="AB32" s="78">
        <v>380</v>
      </c>
      <c r="AC32" s="78">
        <v>258</v>
      </c>
      <c r="AD32" s="78">
        <v>2440</v>
      </c>
      <c r="AE32" s="78">
        <v>1523.36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4250</v>
      </c>
      <c r="AQ32" s="78">
        <v>4213</v>
      </c>
      <c r="AR32" s="76">
        <f t="shared" si="3"/>
        <v>367.9000000000001</v>
      </c>
      <c r="AS32" s="76">
        <f t="shared" si="3"/>
        <v>196.92999999999984</v>
      </c>
      <c r="AT32" s="78">
        <v>3367.9</v>
      </c>
      <c r="AU32" s="78">
        <v>3196.93</v>
      </c>
      <c r="AV32" s="78">
        <v>0</v>
      </c>
      <c r="AW32" s="78">
        <v>0</v>
      </c>
      <c r="AX32" s="78">
        <v>3027.9</v>
      </c>
      <c r="AY32" s="78">
        <v>3000</v>
      </c>
      <c r="AZ32" s="78">
        <v>0</v>
      </c>
      <c r="BA32" s="78">
        <v>0</v>
      </c>
      <c r="BB32" s="78">
        <v>3000</v>
      </c>
      <c r="BC32" s="78">
        <v>3000</v>
      </c>
      <c r="BD32" s="78">
        <v>4038.7816</v>
      </c>
      <c r="BE32" s="78">
        <v>3633</v>
      </c>
      <c r="BF32" s="78">
        <v>2000</v>
      </c>
      <c r="BG32" s="78">
        <v>1890</v>
      </c>
      <c r="BH32" s="78">
        <v>0</v>
      </c>
      <c r="BI32" s="78">
        <v>0</v>
      </c>
      <c r="BJ32" s="78">
        <v>0</v>
      </c>
      <c r="BK32" s="78">
        <v>-20</v>
      </c>
      <c r="BL32" s="78">
        <v>-7.15</v>
      </c>
      <c r="BM32" s="78">
        <v>-7.15</v>
      </c>
      <c r="BN32" s="79">
        <v>0</v>
      </c>
      <c r="BO32" s="79">
        <v>0</v>
      </c>
    </row>
    <row r="33" spans="1:67" ht="18" customHeight="1">
      <c r="A33" s="51"/>
      <c r="B33" s="64">
        <v>24</v>
      </c>
      <c r="C33" s="73" t="s">
        <v>128</v>
      </c>
      <c r="D33" s="76">
        <f t="shared" si="0"/>
        <v>22988.117000000002</v>
      </c>
      <c r="E33" s="76">
        <f t="shared" si="0"/>
        <v>19133.343</v>
      </c>
      <c r="F33" s="76">
        <f t="shared" si="1"/>
        <v>20762.2</v>
      </c>
      <c r="G33" s="76">
        <f t="shared" si="1"/>
        <v>17933.343</v>
      </c>
      <c r="H33" s="76">
        <f t="shared" si="2"/>
        <v>2225.917</v>
      </c>
      <c r="I33" s="76">
        <f t="shared" si="2"/>
        <v>1200</v>
      </c>
      <c r="J33" s="78">
        <v>10244.4</v>
      </c>
      <c r="K33" s="78">
        <v>10106.423</v>
      </c>
      <c r="L33" s="78">
        <v>0</v>
      </c>
      <c r="M33" s="78">
        <v>0</v>
      </c>
      <c r="N33" s="78">
        <v>5246.8</v>
      </c>
      <c r="O33" s="78">
        <v>4542.92</v>
      </c>
      <c r="P33" s="78">
        <v>900</v>
      </c>
      <c r="Q33" s="78">
        <v>770</v>
      </c>
      <c r="R33" s="78">
        <v>1000</v>
      </c>
      <c r="S33" s="78">
        <v>1000</v>
      </c>
      <c r="T33" s="78">
        <v>120</v>
      </c>
      <c r="U33" s="78">
        <v>108</v>
      </c>
      <c r="V33" s="78">
        <v>0</v>
      </c>
      <c r="W33" s="78">
        <v>0</v>
      </c>
      <c r="X33" s="78">
        <v>240</v>
      </c>
      <c r="Y33" s="78">
        <v>180</v>
      </c>
      <c r="Z33" s="78">
        <v>40</v>
      </c>
      <c r="AA33" s="78">
        <v>40</v>
      </c>
      <c r="AB33" s="78">
        <v>980</v>
      </c>
      <c r="AC33" s="78">
        <v>973</v>
      </c>
      <c r="AD33" s="78">
        <v>1973.8</v>
      </c>
      <c r="AE33" s="78">
        <v>1482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400</v>
      </c>
      <c r="AM33" s="78">
        <v>400</v>
      </c>
      <c r="AN33" s="78">
        <v>400</v>
      </c>
      <c r="AO33" s="78">
        <v>400</v>
      </c>
      <c r="AP33" s="78">
        <v>2800</v>
      </c>
      <c r="AQ33" s="78">
        <v>2750</v>
      </c>
      <c r="AR33" s="76">
        <f t="shared" si="3"/>
        <v>2071</v>
      </c>
      <c r="AS33" s="76">
        <f t="shared" si="3"/>
        <v>134</v>
      </c>
      <c r="AT33" s="78">
        <v>2071</v>
      </c>
      <c r="AU33" s="78">
        <v>134</v>
      </c>
      <c r="AV33" s="78">
        <v>0</v>
      </c>
      <c r="AW33" s="78">
        <v>0</v>
      </c>
      <c r="AX33" s="78">
        <v>1927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1525.917</v>
      </c>
      <c r="BE33" s="78">
        <v>600</v>
      </c>
      <c r="BF33" s="78">
        <v>700</v>
      </c>
      <c r="BG33" s="78">
        <v>600</v>
      </c>
      <c r="BH33" s="78"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9">
        <v>0</v>
      </c>
      <c r="BO33" s="79">
        <v>0</v>
      </c>
    </row>
    <row r="34" spans="1:67" ht="18" customHeight="1">
      <c r="A34" s="51"/>
      <c r="B34" s="64">
        <v>25</v>
      </c>
      <c r="C34" s="73" t="s">
        <v>129</v>
      </c>
      <c r="D34" s="76">
        <f t="shared" si="0"/>
        <v>55640.7024</v>
      </c>
      <c r="E34" s="76">
        <f t="shared" si="0"/>
        <v>37866.113</v>
      </c>
      <c r="F34" s="76">
        <f t="shared" si="1"/>
        <v>41511.9</v>
      </c>
      <c r="G34" s="76">
        <f t="shared" si="1"/>
        <v>33146.113</v>
      </c>
      <c r="H34" s="76">
        <f t="shared" si="2"/>
        <v>14128.8024</v>
      </c>
      <c r="I34" s="76">
        <f t="shared" si="2"/>
        <v>4720</v>
      </c>
      <c r="J34" s="78">
        <v>20155.34</v>
      </c>
      <c r="K34" s="78">
        <v>18167.877</v>
      </c>
      <c r="L34" s="78">
        <v>0</v>
      </c>
      <c r="M34" s="78">
        <v>0</v>
      </c>
      <c r="N34" s="78">
        <v>11586.3</v>
      </c>
      <c r="O34" s="78">
        <v>7653.236</v>
      </c>
      <c r="P34" s="78">
        <v>2060</v>
      </c>
      <c r="Q34" s="78">
        <v>1788.329</v>
      </c>
      <c r="R34" s="78">
        <v>1115</v>
      </c>
      <c r="S34" s="78">
        <v>841.747</v>
      </c>
      <c r="T34" s="78">
        <v>350</v>
      </c>
      <c r="U34" s="78">
        <v>190</v>
      </c>
      <c r="V34" s="78">
        <v>200</v>
      </c>
      <c r="W34" s="78">
        <v>50.6</v>
      </c>
      <c r="X34" s="78">
        <v>3120</v>
      </c>
      <c r="Y34" s="78">
        <v>1377.26</v>
      </c>
      <c r="Z34" s="78">
        <v>1320</v>
      </c>
      <c r="AA34" s="78">
        <v>780</v>
      </c>
      <c r="AB34" s="78">
        <v>1500</v>
      </c>
      <c r="AC34" s="78">
        <v>870</v>
      </c>
      <c r="AD34" s="78">
        <v>2133</v>
      </c>
      <c r="AE34" s="78">
        <v>1591.8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3350</v>
      </c>
      <c r="AM34" s="78">
        <v>3200</v>
      </c>
      <c r="AN34" s="78">
        <v>1800</v>
      </c>
      <c r="AO34" s="78">
        <v>1650</v>
      </c>
      <c r="AP34" s="78">
        <v>4120</v>
      </c>
      <c r="AQ34" s="78">
        <v>3915</v>
      </c>
      <c r="AR34" s="76">
        <f t="shared" si="3"/>
        <v>5929.062400000001</v>
      </c>
      <c r="AS34" s="76">
        <f t="shared" si="3"/>
        <v>210</v>
      </c>
      <c r="AT34" s="78">
        <v>2300.26</v>
      </c>
      <c r="AU34" s="78">
        <v>210</v>
      </c>
      <c r="AV34" s="78">
        <v>3628.8024</v>
      </c>
      <c r="AW34" s="78">
        <v>0</v>
      </c>
      <c r="AX34" s="78">
        <v>1980.26</v>
      </c>
      <c r="AY34" s="78">
        <v>0</v>
      </c>
      <c r="AZ34" s="78">
        <v>3628.8024</v>
      </c>
      <c r="BA34" s="78">
        <v>0</v>
      </c>
      <c r="BB34" s="78">
        <v>0</v>
      </c>
      <c r="BC34" s="78">
        <v>0</v>
      </c>
      <c r="BD34" s="78">
        <v>9500</v>
      </c>
      <c r="BE34" s="78">
        <v>4000</v>
      </c>
      <c r="BF34" s="78">
        <v>1000</v>
      </c>
      <c r="BG34" s="78">
        <v>720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9">
        <v>0</v>
      </c>
      <c r="BO34" s="79">
        <v>0</v>
      </c>
    </row>
    <row r="35" spans="1:67" ht="18" customHeight="1">
      <c r="A35" s="51"/>
      <c r="B35" s="64">
        <v>26</v>
      </c>
      <c r="C35" s="73" t="s">
        <v>130</v>
      </c>
      <c r="D35" s="76">
        <f t="shared" si="0"/>
        <v>33912.924999999996</v>
      </c>
      <c r="E35" s="76">
        <f t="shared" si="0"/>
        <v>33511.822</v>
      </c>
      <c r="F35" s="76">
        <f t="shared" si="1"/>
        <v>28947.199999999997</v>
      </c>
      <c r="G35" s="76">
        <f t="shared" si="1"/>
        <v>28546.097</v>
      </c>
      <c r="H35" s="76">
        <f t="shared" si="2"/>
        <v>5415.725</v>
      </c>
      <c r="I35" s="76">
        <f t="shared" si="2"/>
        <v>5415.725</v>
      </c>
      <c r="J35" s="78">
        <v>16880.8</v>
      </c>
      <c r="K35" s="78">
        <v>16869.517</v>
      </c>
      <c r="L35" s="78">
        <v>0</v>
      </c>
      <c r="M35" s="78">
        <v>0</v>
      </c>
      <c r="N35" s="78">
        <v>5420.4</v>
      </c>
      <c r="O35" s="78">
        <v>5221.58</v>
      </c>
      <c r="P35" s="78">
        <v>1163.2</v>
      </c>
      <c r="Q35" s="78">
        <v>1163.2</v>
      </c>
      <c r="R35" s="78">
        <v>1200</v>
      </c>
      <c r="S35" s="78">
        <v>1200</v>
      </c>
      <c r="T35" s="78">
        <v>144</v>
      </c>
      <c r="U35" s="78">
        <v>144</v>
      </c>
      <c r="V35" s="78">
        <v>0</v>
      </c>
      <c r="W35" s="78">
        <v>0</v>
      </c>
      <c r="X35" s="78">
        <v>664</v>
      </c>
      <c r="Y35" s="78">
        <v>635.22</v>
      </c>
      <c r="Z35" s="78">
        <v>250</v>
      </c>
      <c r="AA35" s="78">
        <v>250</v>
      </c>
      <c r="AB35" s="78">
        <v>100</v>
      </c>
      <c r="AC35" s="78">
        <v>100</v>
      </c>
      <c r="AD35" s="78">
        <v>2000</v>
      </c>
      <c r="AE35" s="78">
        <v>1830</v>
      </c>
      <c r="AF35" s="78"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6031</v>
      </c>
      <c r="AQ35" s="78">
        <v>5930</v>
      </c>
      <c r="AR35" s="76">
        <f t="shared" si="3"/>
        <v>165</v>
      </c>
      <c r="AS35" s="76">
        <f t="shared" si="3"/>
        <v>75</v>
      </c>
      <c r="AT35" s="78">
        <v>615</v>
      </c>
      <c r="AU35" s="78">
        <v>525</v>
      </c>
      <c r="AV35" s="78">
        <v>0</v>
      </c>
      <c r="AW35" s="78">
        <v>0</v>
      </c>
      <c r="AX35" s="78">
        <v>450</v>
      </c>
      <c r="AY35" s="78">
        <v>450</v>
      </c>
      <c r="AZ35" s="78">
        <v>0</v>
      </c>
      <c r="BA35" s="78">
        <v>0</v>
      </c>
      <c r="BB35" s="78">
        <v>450</v>
      </c>
      <c r="BC35" s="78">
        <v>450</v>
      </c>
      <c r="BD35" s="78">
        <v>2315.725</v>
      </c>
      <c r="BE35" s="78">
        <v>2315.725</v>
      </c>
      <c r="BF35" s="78">
        <v>4593.705</v>
      </c>
      <c r="BG35" s="78">
        <v>4593.705</v>
      </c>
      <c r="BH35" s="78">
        <v>0</v>
      </c>
      <c r="BI35" s="78">
        <v>0</v>
      </c>
      <c r="BJ35" s="78">
        <v>0</v>
      </c>
      <c r="BK35" s="78">
        <v>0</v>
      </c>
      <c r="BL35" s="78">
        <v>-1493.705</v>
      </c>
      <c r="BM35" s="78">
        <v>-1493.705</v>
      </c>
      <c r="BN35" s="79">
        <v>0</v>
      </c>
      <c r="BO35" s="79">
        <v>0</v>
      </c>
    </row>
    <row r="36" spans="1:67" ht="18" customHeight="1">
      <c r="A36" s="51"/>
      <c r="B36" s="64">
        <v>27</v>
      </c>
      <c r="C36" s="73" t="s">
        <v>131</v>
      </c>
      <c r="D36" s="76">
        <f t="shared" si="0"/>
        <v>53492.806000000004</v>
      </c>
      <c r="E36" s="76">
        <f t="shared" si="0"/>
        <v>42346.939399999996</v>
      </c>
      <c r="F36" s="76">
        <f t="shared" si="1"/>
        <v>42877.600000000006</v>
      </c>
      <c r="G36" s="76">
        <f t="shared" si="1"/>
        <v>35879.244399999996</v>
      </c>
      <c r="H36" s="76">
        <f t="shared" si="2"/>
        <v>10615.206</v>
      </c>
      <c r="I36" s="76">
        <f t="shared" si="2"/>
        <v>6467.695</v>
      </c>
      <c r="J36" s="78">
        <v>19787.3</v>
      </c>
      <c r="K36" s="78">
        <v>19168.925</v>
      </c>
      <c r="L36" s="78">
        <v>0</v>
      </c>
      <c r="M36" s="78">
        <v>0</v>
      </c>
      <c r="N36" s="78">
        <v>15580</v>
      </c>
      <c r="O36" s="78">
        <v>11915.2194</v>
      </c>
      <c r="P36" s="78">
        <v>1250</v>
      </c>
      <c r="Q36" s="78">
        <v>927.697</v>
      </c>
      <c r="R36" s="78">
        <v>710</v>
      </c>
      <c r="S36" s="78">
        <v>60</v>
      </c>
      <c r="T36" s="78">
        <v>250</v>
      </c>
      <c r="U36" s="78">
        <v>178.108</v>
      </c>
      <c r="V36" s="78">
        <v>50</v>
      </c>
      <c r="W36" s="78">
        <v>0</v>
      </c>
      <c r="X36" s="78">
        <v>6270</v>
      </c>
      <c r="Y36" s="78">
        <v>5275.799</v>
      </c>
      <c r="Z36" s="78">
        <v>5830</v>
      </c>
      <c r="AA36" s="78">
        <v>4889.199</v>
      </c>
      <c r="AB36" s="78">
        <v>995</v>
      </c>
      <c r="AC36" s="78">
        <v>345</v>
      </c>
      <c r="AD36" s="78">
        <v>5200</v>
      </c>
      <c r="AE36" s="78">
        <v>4479.85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400</v>
      </c>
      <c r="AM36" s="78">
        <v>400</v>
      </c>
      <c r="AN36" s="78">
        <v>400</v>
      </c>
      <c r="AO36" s="78">
        <v>400</v>
      </c>
      <c r="AP36" s="78">
        <v>3910</v>
      </c>
      <c r="AQ36" s="78">
        <v>3765</v>
      </c>
      <c r="AR36" s="76">
        <f t="shared" si="3"/>
        <v>3200.3</v>
      </c>
      <c r="AS36" s="76">
        <f t="shared" si="3"/>
        <v>630.1</v>
      </c>
      <c r="AT36" s="78">
        <v>3200.3</v>
      </c>
      <c r="AU36" s="78">
        <v>630.1</v>
      </c>
      <c r="AV36" s="78">
        <v>0</v>
      </c>
      <c r="AW36" s="78">
        <v>0</v>
      </c>
      <c r="AX36" s="78">
        <v>1920.3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9715.206</v>
      </c>
      <c r="BE36" s="78">
        <v>6109.995</v>
      </c>
      <c r="BF36" s="78">
        <v>3400</v>
      </c>
      <c r="BG36" s="78">
        <v>1682.7</v>
      </c>
      <c r="BH36" s="78">
        <v>0</v>
      </c>
      <c r="BI36" s="78">
        <v>0</v>
      </c>
      <c r="BJ36" s="78">
        <v>0</v>
      </c>
      <c r="BK36" s="78">
        <v>-344.6</v>
      </c>
      <c r="BL36" s="78">
        <v>-2500</v>
      </c>
      <c r="BM36" s="78">
        <v>-980.4</v>
      </c>
      <c r="BN36" s="79">
        <v>0</v>
      </c>
      <c r="BO36" s="79">
        <v>0</v>
      </c>
    </row>
    <row r="37" spans="1:67" ht="18" customHeight="1">
      <c r="A37" s="51"/>
      <c r="B37" s="64">
        <v>28</v>
      </c>
      <c r="C37" s="73" t="s">
        <v>132</v>
      </c>
      <c r="D37" s="76">
        <f t="shared" si="0"/>
        <v>101515.7846</v>
      </c>
      <c r="E37" s="76">
        <f t="shared" si="0"/>
        <v>76228.9812</v>
      </c>
      <c r="F37" s="76">
        <f t="shared" si="1"/>
        <v>60436.9</v>
      </c>
      <c r="G37" s="76">
        <f t="shared" si="1"/>
        <v>44206.52</v>
      </c>
      <c r="H37" s="76">
        <f t="shared" si="2"/>
        <v>41078.8846</v>
      </c>
      <c r="I37" s="76">
        <f t="shared" si="2"/>
        <v>32022.461199999998</v>
      </c>
      <c r="J37" s="78">
        <v>22765</v>
      </c>
      <c r="K37" s="78">
        <v>20573.09</v>
      </c>
      <c r="L37" s="78">
        <v>0</v>
      </c>
      <c r="M37" s="78">
        <v>0</v>
      </c>
      <c r="N37" s="78">
        <v>9593</v>
      </c>
      <c r="O37" s="78">
        <v>6408.788</v>
      </c>
      <c r="P37" s="78">
        <v>670</v>
      </c>
      <c r="Q37" s="78">
        <v>472.25</v>
      </c>
      <c r="R37" s="78">
        <v>2175</v>
      </c>
      <c r="S37" s="78">
        <v>2075</v>
      </c>
      <c r="T37" s="78">
        <v>240</v>
      </c>
      <c r="U37" s="78">
        <v>240</v>
      </c>
      <c r="V37" s="78">
        <v>100</v>
      </c>
      <c r="W37" s="78">
        <v>30</v>
      </c>
      <c r="X37" s="78">
        <v>766</v>
      </c>
      <c r="Y37" s="78">
        <v>416.28</v>
      </c>
      <c r="Z37" s="78">
        <v>320</v>
      </c>
      <c r="AA37" s="78">
        <v>70</v>
      </c>
      <c r="AB37" s="78">
        <v>340</v>
      </c>
      <c r="AC37" s="78">
        <v>29</v>
      </c>
      <c r="AD37" s="78">
        <v>3834</v>
      </c>
      <c r="AE37" s="78">
        <v>2779.5</v>
      </c>
      <c r="AF37" s="78">
        <v>0</v>
      </c>
      <c r="AG37" s="78"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13500</v>
      </c>
      <c r="AM37" s="78">
        <v>12363.163</v>
      </c>
      <c r="AN37" s="78">
        <v>13500</v>
      </c>
      <c r="AO37" s="78">
        <v>12363.163</v>
      </c>
      <c r="AP37" s="78">
        <v>2750</v>
      </c>
      <c r="AQ37" s="78">
        <v>1935</v>
      </c>
      <c r="AR37" s="76">
        <f t="shared" si="3"/>
        <v>11828.9</v>
      </c>
      <c r="AS37" s="76">
        <f t="shared" si="3"/>
        <v>2926.479</v>
      </c>
      <c r="AT37" s="78">
        <v>11828.9</v>
      </c>
      <c r="AU37" s="78">
        <v>2926.479</v>
      </c>
      <c r="AV37" s="78">
        <v>0</v>
      </c>
      <c r="AW37" s="78">
        <v>0</v>
      </c>
      <c r="AX37" s="78">
        <v>8067.17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38160.8846</v>
      </c>
      <c r="BE37" s="78">
        <v>33018.7052</v>
      </c>
      <c r="BF37" s="78">
        <v>2918</v>
      </c>
      <c r="BG37" s="78">
        <v>980</v>
      </c>
      <c r="BH37" s="78">
        <v>0</v>
      </c>
      <c r="BI37" s="78">
        <v>0</v>
      </c>
      <c r="BJ37" s="78">
        <v>0</v>
      </c>
      <c r="BK37" s="78">
        <v>-541.244</v>
      </c>
      <c r="BL37" s="78">
        <v>0</v>
      </c>
      <c r="BM37" s="78">
        <v>-1435</v>
      </c>
      <c r="BN37" s="79">
        <v>0</v>
      </c>
      <c r="BO37" s="79">
        <v>0</v>
      </c>
    </row>
    <row r="38" spans="1:67" ht="18" customHeight="1">
      <c r="A38" s="51"/>
      <c r="B38" s="64">
        <v>29</v>
      </c>
      <c r="C38" s="73" t="s">
        <v>133</v>
      </c>
      <c r="D38" s="76">
        <f t="shared" si="0"/>
        <v>49883.186799999996</v>
      </c>
      <c r="E38" s="76">
        <f t="shared" si="0"/>
        <v>49240.21800000001</v>
      </c>
      <c r="F38" s="76">
        <f t="shared" si="1"/>
        <v>42338</v>
      </c>
      <c r="G38" s="76">
        <f t="shared" si="1"/>
        <v>41865.238000000005</v>
      </c>
      <c r="H38" s="76">
        <f t="shared" si="2"/>
        <v>7545.1867999999995</v>
      </c>
      <c r="I38" s="76">
        <f t="shared" si="2"/>
        <v>7374.98</v>
      </c>
      <c r="J38" s="78">
        <v>19375</v>
      </c>
      <c r="K38" s="78">
        <v>19372.74</v>
      </c>
      <c r="L38" s="78">
        <v>0</v>
      </c>
      <c r="M38" s="78">
        <v>0</v>
      </c>
      <c r="N38" s="78">
        <v>16958</v>
      </c>
      <c r="O38" s="78">
        <v>16611.458</v>
      </c>
      <c r="P38" s="78">
        <v>970</v>
      </c>
      <c r="Q38" s="78">
        <v>890.411</v>
      </c>
      <c r="R38" s="78">
        <v>1825</v>
      </c>
      <c r="S38" s="78">
        <v>1786.562</v>
      </c>
      <c r="T38" s="78">
        <v>280</v>
      </c>
      <c r="U38" s="78">
        <v>255.015</v>
      </c>
      <c r="V38" s="78">
        <v>0</v>
      </c>
      <c r="W38" s="78">
        <v>0</v>
      </c>
      <c r="X38" s="78">
        <v>11068</v>
      </c>
      <c r="Y38" s="78">
        <v>10969.416</v>
      </c>
      <c r="Z38" s="78">
        <v>10565</v>
      </c>
      <c r="AA38" s="78">
        <v>10466.416</v>
      </c>
      <c r="AB38" s="78">
        <v>200</v>
      </c>
      <c r="AC38" s="78">
        <v>200</v>
      </c>
      <c r="AD38" s="78">
        <v>2203</v>
      </c>
      <c r="AE38" s="78">
        <v>2165.15</v>
      </c>
      <c r="AF38" s="78">
        <v>0</v>
      </c>
      <c r="AG38" s="78">
        <v>0</v>
      </c>
      <c r="AH38" s="78">
        <v>0</v>
      </c>
      <c r="AI38" s="78">
        <v>0</v>
      </c>
      <c r="AJ38" s="78">
        <v>0</v>
      </c>
      <c r="AK38" s="78">
        <v>0</v>
      </c>
      <c r="AL38" s="78">
        <v>100</v>
      </c>
      <c r="AM38" s="78">
        <v>100</v>
      </c>
      <c r="AN38" s="78">
        <v>0</v>
      </c>
      <c r="AO38" s="78">
        <v>0</v>
      </c>
      <c r="AP38" s="78">
        <v>5820</v>
      </c>
      <c r="AQ38" s="78">
        <v>5779</v>
      </c>
      <c r="AR38" s="76">
        <f t="shared" si="3"/>
        <v>114.1868</v>
      </c>
      <c r="AS38" s="76">
        <f t="shared" si="3"/>
        <v>2.04</v>
      </c>
      <c r="AT38" s="78">
        <v>85</v>
      </c>
      <c r="AU38" s="78">
        <v>2.04</v>
      </c>
      <c r="AV38" s="78">
        <v>29.1868</v>
      </c>
      <c r="AW38" s="78">
        <v>0</v>
      </c>
      <c r="AX38" s="78">
        <v>21</v>
      </c>
      <c r="AY38" s="78">
        <v>0</v>
      </c>
      <c r="AZ38" s="78">
        <v>29.1868</v>
      </c>
      <c r="BA38" s="78">
        <v>0</v>
      </c>
      <c r="BB38" s="78">
        <v>0</v>
      </c>
      <c r="BC38" s="78">
        <v>0</v>
      </c>
      <c r="BD38" s="78">
        <v>6300</v>
      </c>
      <c r="BE38" s="78">
        <v>6238.98</v>
      </c>
      <c r="BF38" s="78">
        <v>3360</v>
      </c>
      <c r="BG38" s="78">
        <v>3280</v>
      </c>
      <c r="BH38" s="78">
        <v>0</v>
      </c>
      <c r="BI38" s="78">
        <v>0</v>
      </c>
      <c r="BJ38" s="78">
        <v>0</v>
      </c>
      <c r="BK38" s="78">
        <v>0</v>
      </c>
      <c r="BL38" s="78">
        <v>-2144</v>
      </c>
      <c r="BM38" s="78">
        <v>-2144</v>
      </c>
      <c r="BN38" s="79">
        <v>0</v>
      </c>
      <c r="BO38" s="79">
        <v>0</v>
      </c>
    </row>
    <row r="39" spans="1:67" ht="18" customHeight="1">
      <c r="A39" s="51"/>
      <c r="B39" s="64">
        <v>30</v>
      </c>
      <c r="C39" s="73" t="s">
        <v>134</v>
      </c>
      <c r="D39" s="76">
        <f t="shared" si="0"/>
        <v>63213.47260000001</v>
      </c>
      <c r="E39" s="76">
        <f t="shared" si="0"/>
        <v>43638.413</v>
      </c>
      <c r="F39" s="76">
        <f t="shared" si="1"/>
        <v>31325.7</v>
      </c>
      <c r="G39" s="76">
        <f t="shared" si="1"/>
        <v>18774.752</v>
      </c>
      <c r="H39" s="76">
        <f t="shared" si="2"/>
        <v>35387.772600000004</v>
      </c>
      <c r="I39" s="76">
        <f t="shared" si="2"/>
        <v>24863.661</v>
      </c>
      <c r="J39" s="78">
        <v>13605</v>
      </c>
      <c r="K39" s="78">
        <v>11584.18</v>
      </c>
      <c r="L39" s="78">
        <v>0</v>
      </c>
      <c r="M39" s="78">
        <v>0</v>
      </c>
      <c r="N39" s="78">
        <v>9920.7</v>
      </c>
      <c r="O39" s="78">
        <v>4593.212</v>
      </c>
      <c r="P39" s="78">
        <v>996.6</v>
      </c>
      <c r="Q39" s="78">
        <v>516.47</v>
      </c>
      <c r="R39" s="78">
        <v>1200</v>
      </c>
      <c r="S39" s="78">
        <v>1200</v>
      </c>
      <c r="T39" s="78">
        <v>180</v>
      </c>
      <c r="U39" s="78">
        <v>144</v>
      </c>
      <c r="V39" s="78">
        <v>20</v>
      </c>
      <c r="W39" s="78">
        <v>0</v>
      </c>
      <c r="X39" s="78">
        <v>870</v>
      </c>
      <c r="Y39" s="78">
        <v>431</v>
      </c>
      <c r="Z39" s="78">
        <v>500</v>
      </c>
      <c r="AA39" s="78">
        <v>130</v>
      </c>
      <c r="AB39" s="78">
        <v>5361.1</v>
      </c>
      <c r="AC39" s="78">
        <v>1265</v>
      </c>
      <c r="AD39" s="78">
        <v>748</v>
      </c>
      <c r="AE39" s="78">
        <v>740.525</v>
      </c>
      <c r="AF39" s="78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78">
        <v>2800</v>
      </c>
      <c r="AQ39" s="78">
        <v>1960</v>
      </c>
      <c r="AR39" s="76">
        <f t="shared" si="3"/>
        <v>1500</v>
      </c>
      <c r="AS39" s="76">
        <f t="shared" si="3"/>
        <v>637.36</v>
      </c>
      <c r="AT39" s="78">
        <v>5000</v>
      </c>
      <c r="AU39" s="78">
        <v>637.36</v>
      </c>
      <c r="AV39" s="78">
        <v>0</v>
      </c>
      <c r="AW39" s="78">
        <v>0</v>
      </c>
      <c r="AX39" s="78">
        <v>4000</v>
      </c>
      <c r="AY39" s="78">
        <v>0</v>
      </c>
      <c r="AZ39" s="78">
        <v>0</v>
      </c>
      <c r="BA39" s="78">
        <v>0</v>
      </c>
      <c r="BB39" s="78">
        <v>3500</v>
      </c>
      <c r="BC39" s="78">
        <v>0</v>
      </c>
      <c r="BD39" s="78">
        <v>25787.7726</v>
      </c>
      <c r="BE39" s="78">
        <v>23711.481</v>
      </c>
      <c r="BF39" s="78">
        <v>10404.6</v>
      </c>
      <c r="BG39" s="78">
        <v>2066.78</v>
      </c>
      <c r="BH39" s="78">
        <v>0</v>
      </c>
      <c r="BI39" s="78">
        <v>0</v>
      </c>
      <c r="BJ39" s="78">
        <v>-608</v>
      </c>
      <c r="BK39" s="78">
        <v>-718</v>
      </c>
      <c r="BL39" s="78">
        <v>-196.6</v>
      </c>
      <c r="BM39" s="78">
        <v>-196.6</v>
      </c>
      <c r="BN39" s="79">
        <v>0</v>
      </c>
      <c r="BO39" s="79">
        <v>0</v>
      </c>
    </row>
    <row r="40" spans="1:67" ht="18" customHeight="1">
      <c r="A40" s="51"/>
      <c r="B40" s="64">
        <v>31</v>
      </c>
      <c r="C40" s="73" t="s">
        <v>135</v>
      </c>
      <c r="D40" s="76">
        <f t="shared" si="0"/>
        <v>70980.82479999999</v>
      </c>
      <c r="E40" s="76">
        <f t="shared" si="0"/>
        <v>65900.1942</v>
      </c>
      <c r="F40" s="76">
        <f t="shared" si="1"/>
        <v>68248.4</v>
      </c>
      <c r="G40" s="76">
        <f t="shared" si="1"/>
        <v>67290.2642</v>
      </c>
      <c r="H40" s="76">
        <f t="shared" si="2"/>
        <v>3762.4248</v>
      </c>
      <c r="I40" s="76">
        <f t="shared" si="2"/>
        <v>-360.06999999999994</v>
      </c>
      <c r="J40" s="78">
        <v>21450.8</v>
      </c>
      <c r="K40" s="78">
        <v>21131.786</v>
      </c>
      <c r="L40" s="78">
        <v>0</v>
      </c>
      <c r="M40" s="78">
        <v>0</v>
      </c>
      <c r="N40" s="78">
        <v>28415.6</v>
      </c>
      <c r="O40" s="78">
        <v>28050.4782</v>
      </c>
      <c r="P40" s="78">
        <v>4379.8</v>
      </c>
      <c r="Q40" s="78">
        <v>4379.5592</v>
      </c>
      <c r="R40" s="78">
        <v>10659.8</v>
      </c>
      <c r="S40" s="78">
        <v>10659.8</v>
      </c>
      <c r="T40" s="78">
        <v>550</v>
      </c>
      <c r="U40" s="78">
        <v>402.85</v>
      </c>
      <c r="V40" s="78">
        <v>0</v>
      </c>
      <c r="W40" s="78">
        <v>0</v>
      </c>
      <c r="X40" s="78">
        <v>1570</v>
      </c>
      <c r="Y40" s="78">
        <v>1528.16</v>
      </c>
      <c r="Z40" s="78">
        <v>1100</v>
      </c>
      <c r="AA40" s="78">
        <v>1089.6</v>
      </c>
      <c r="AB40" s="78">
        <v>4582</v>
      </c>
      <c r="AC40" s="78">
        <v>4548.92</v>
      </c>
      <c r="AD40" s="78">
        <v>6430</v>
      </c>
      <c r="AE40" s="78">
        <v>6292.87</v>
      </c>
      <c r="AF40" s="78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11500</v>
      </c>
      <c r="AM40" s="78">
        <v>11431</v>
      </c>
      <c r="AN40" s="78">
        <v>0</v>
      </c>
      <c r="AO40" s="78">
        <v>0</v>
      </c>
      <c r="AP40" s="78">
        <v>5780</v>
      </c>
      <c r="AQ40" s="78">
        <v>5587</v>
      </c>
      <c r="AR40" s="76">
        <f t="shared" si="3"/>
        <v>72</v>
      </c>
      <c r="AS40" s="76">
        <f t="shared" si="3"/>
        <v>60</v>
      </c>
      <c r="AT40" s="78">
        <v>1102</v>
      </c>
      <c r="AU40" s="78">
        <v>1090</v>
      </c>
      <c r="AV40" s="78">
        <v>0</v>
      </c>
      <c r="AW40" s="78">
        <v>0</v>
      </c>
      <c r="AX40" s="78">
        <v>1030</v>
      </c>
      <c r="AY40" s="78">
        <v>1030</v>
      </c>
      <c r="AZ40" s="78">
        <v>0</v>
      </c>
      <c r="BA40" s="78">
        <v>0</v>
      </c>
      <c r="BB40" s="78">
        <v>1030</v>
      </c>
      <c r="BC40" s="78">
        <v>1030</v>
      </c>
      <c r="BD40" s="78">
        <v>0</v>
      </c>
      <c r="BE40" s="78">
        <v>0</v>
      </c>
      <c r="BF40" s="78">
        <v>5374.1448</v>
      </c>
      <c r="BG40" s="78">
        <v>1336.5</v>
      </c>
      <c r="BH40" s="78">
        <v>0</v>
      </c>
      <c r="BI40" s="78">
        <v>0</v>
      </c>
      <c r="BJ40" s="78">
        <v>0</v>
      </c>
      <c r="BK40" s="78">
        <v>0</v>
      </c>
      <c r="BL40" s="78">
        <v>-1611.72</v>
      </c>
      <c r="BM40" s="78">
        <v>-1696.57</v>
      </c>
      <c r="BN40" s="79">
        <v>0</v>
      </c>
      <c r="BO40" s="79">
        <v>0</v>
      </c>
    </row>
    <row r="41" spans="1:67" ht="18" customHeight="1">
      <c r="A41" s="51"/>
      <c r="B41" s="64">
        <v>32</v>
      </c>
      <c r="C41" s="73" t="s">
        <v>136</v>
      </c>
      <c r="D41" s="76">
        <f t="shared" si="0"/>
        <v>71694.0099</v>
      </c>
      <c r="E41" s="76">
        <f t="shared" si="0"/>
        <v>48454.819</v>
      </c>
      <c r="F41" s="76">
        <f t="shared" si="1"/>
        <v>54478.8</v>
      </c>
      <c r="G41" s="76">
        <f t="shared" si="1"/>
        <v>46393.178</v>
      </c>
      <c r="H41" s="76">
        <f t="shared" si="2"/>
        <v>17215.2099</v>
      </c>
      <c r="I41" s="76">
        <f t="shared" si="2"/>
        <v>2061.6409999999996</v>
      </c>
      <c r="J41" s="78">
        <v>20241</v>
      </c>
      <c r="K41" s="78">
        <v>20225.978</v>
      </c>
      <c r="L41" s="78">
        <v>0</v>
      </c>
      <c r="M41" s="78">
        <v>0</v>
      </c>
      <c r="N41" s="78">
        <v>26173</v>
      </c>
      <c r="O41" s="78">
        <v>21441.24</v>
      </c>
      <c r="P41" s="78">
        <v>980</v>
      </c>
      <c r="Q41" s="78">
        <v>979</v>
      </c>
      <c r="R41" s="78">
        <v>1810</v>
      </c>
      <c r="S41" s="78">
        <v>1809</v>
      </c>
      <c r="T41" s="78">
        <v>302</v>
      </c>
      <c r="U41" s="78">
        <v>271.12</v>
      </c>
      <c r="V41" s="78">
        <v>0</v>
      </c>
      <c r="W41" s="78">
        <v>0</v>
      </c>
      <c r="X41" s="78">
        <v>18280</v>
      </c>
      <c r="Y41" s="78">
        <v>14377.877</v>
      </c>
      <c r="Z41" s="78">
        <v>17820</v>
      </c>
      <c r="AA41" s="78">
        <v>14202.677</v>
      </c>
      <c r="AB41" s="78">
        <v>1150</v>
      </c>
      <c r="AC41" s="78">
        <v>696</v>
      </c>
      <c r="AD41" s="78">
        <v>3284</v>
      </c>
      <c r="AE41" s="78">
        <v>3114.27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450</v>
      </c>
      <c r="AM41" s="78">
        <v>450</v>
      </c>
      <c r="AN41" s="78">
        <v>0</v>
      </c>
      <c r="AO41" s="78">
        <v>0</v>
      </c>
      <c r="AP41" s="78">
        <v>4300</v>
      </c>
      <c r="AQ41" s="78">
        <v>3970</v>
      </c>
      <c r="AR41" s="76">
        <f t="shared" si="3"/>
        <v>3314.8</v>
      </c>
      <c r="AS41" s="76">
        <f t="shared" si="3"/>
        <v>305.96</v>
      </c>
      <c r="AT41" s="78">
        <v>3314.8</v>
      </c>
      <c r="AU41" s="78">
        <v>305.96</v>
      </c>
      <c r="AV41" s="78">
        <v>0</v>
      </c>
      <c r="AW41" s="78">
        <v>0</v>
      </c>
      <c r="AX41" s="78">
        <v>2988.8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11455.2099</v>
      </c>
      <c r="BE41" s="78">
        <v>1797.417</v>
      </c>
      <c r="BF41" s="78">
        <v>5760</v>
      </c>
      <c r="BG41" s="78">
        <v>1580</v>
      </c>
      <c r="BH41" s="78"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-1315.776</v>
      </c>
      <c r="BN41" s="79">
        <v>0</v>
      </c>
      <c r="BO41" s="79">
        <v>0</v>
      </c>
    </row>
    <row r="42" spans="1:67" ht="18" customHeight="1">
      <c r="A42" s="51"/>
      <c r="B42" s="64">
        <v>33</v>
      </c>
      <c r="C42" s="73" t="s">
        <v>137</v>
      </c>
      <c r="D42" s="76">
        <f aca="true" t="shared" si="4" ref="D42:E73">F42+H42-BB42</f>
        <v>64482.5766</v>
      </c>
      <c r="E42" s="76">
        <f t="shared" si="4"/>
        <v>45853.34880000001</v>
      </c>
      <c r="F42" s="76">
        <f aca="true" t="shared" si="5" ref="F42:G73">J42+L42+N42+AF42+AH42+AL42+AP42+AT42</f>
        <v>46057.8</v>
      </c>
      <c r="G42" s="76">
        <f t="shared" si="5"/>
        <v>35189.9288</v>
      </c>
      <c r="H42" s="76">
        <f aca="true" t="shared" si="6" ref="H42:I73">AZ42+BD42+BF42+BH42+BJ42+BL42+BN42</f>
        <v>18424.776599999997</v>
      </c>
      <c r="I42" s="76">
        <f t="shared" si="6"/>
        <v>10663.420000000002</v>
      </c>
      <c r="J42" s="78">
        <v>21009</v>
      </c>
      <c r="K42" s="78">
        <v>20307.731</v>
      </c>
      <c r="L42" s="78">
        <v>0</v>
      </c>
      <c r="M42" s="78">
        <v>0</v>
      </c>
      <c r="N42" s="78">
        <v>14937.9</v>
      </c>
      <c r="O42" s="78">
        <v>10168.4478</v>
      </c>
      <c r="P42" s="78">
        <v>2300.9</v>
      </c>
      <c r="Q42" s="78">
        <v>1083.713</v>
      </c>
      <c r="R42" s="78">
        <v>2000</v>
      </c>
      <c r="S42" s="78">
        <v>1834.554</v>
      </c>
      <c r="T42" s="78">
        <v>500</v>
      </c>
      <c r="U42" s="78">
        <v>371.742</v>
      </c>
      <c r="V42" s="78">
        <v>100</v>
      </c>
      <c r="W42" s="78">
        <v>0</v>
      </c>
      <c r="X42" s="78">
        <v>2404</v>
      </c>
      <c r="Y42" s="78">
        <v>1270.92</v>
      </c>
      <c r="Z42" s="78">
        <v>1600</v>
      </c>
      <c r="AA42" s="78">
        <v>962</v>
      </c>
      <c r="AB42" s="78">
        <v>1120</v>
      </c>
      <c r="AC42" s="78">
        <v>828</v>
      </c>
      <c r="AD42" s="78">
        <v>5293</v>
      </c>
      <c r="AE42" s="78">
        <v>4200.353</v>
      </c>
      <c r="AF42" s="78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4600</v>
      </c>
      <c r="AQ42" s="78">
        <v>4500</v>
      </c>
      <c r="AR42" s="76">
        <f aca="true" t="shared" si="7" ref="AR42:AS73">AT42+AV42-BB42</f>
        <v>5510.9</v>
      </c>
      <c r="AS42" s="76">
        <f t="shared" si="7"/>
        <v>213.75</v>
      </c>
      <c r="AT42" s="78">
        <v>5510.9</v>
      </c>
      <c r="AU42" s="78">
        <v>213.75</v>
      </c>
      <c r="AV42" s="78">
        <v>0</v>
      </c>
      <c r="AW42" s="78">
        <v>0</v>
      </c>
      <c r="AX42" s="78">
        <v>4330.9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8245</v>
      </c>
      <c r="BE42" s="78">
        <v>6835.72</v>
      </c>
      <c r="BF42" s="78">
        <v>10179.7766</v>
      </c>
      <c r="BG42" s="78">
        <v>4144</v>
      </c>
      <c r="BH42" s="78">
        <v>0</v>
      </c>
      <c r="BI42" s="78">
        <v>0</v>
      </c>
      <c r="BJ42" s="78">
        <v>0</v>
      </c>
      <c r="BK42" s="78">
        <v>-161.59</v>
      </c>
      <c r="BL42" s="78">
        <v>0</v>
      </c>
      <c r="BM42" s="78">
        <v>-154.71</v>
      </c>
      <c r="BN42" s="79">
        <v>0</v>
      </c>
      <c r="BO42" s="79">
        <v>0</v>
      </c>
    </row>
    <row r="43" spans="1:67" ht="18" customHeight="1">
      <c r="A43" s="51"/>
      <c r="B43" s="64">
        <v>34</v>
      </c>
      <c r="C43" s="73" t="s">
        <v>138</v>
      </c>
      <c r="D43" s="76">
        <f t="shared" si="4"/>
        <v>28826.138</v>
      </c>
      <c r="E43" s="76">
        <f t="shared" si="4"/>
        <v>16442.742</v>
      </c>
      <c r="F43" s="76">
        <f t="shared" si="5"/>
        <v>15859.5</v>
      </c>
      <c r="G43" s="76">
        <f t="shared" si="5"/>
        <v>10925.448</v>
      </c>
      <c r="H43" s="76">
        <f t="shared" si="6"/>
        <v>12966.638</v>
      </c>
      <c r="I43" s="76">
        <f t="shared" si="6"/>
        <v>5517.294</v>
      </c>
      <c r="J43" s="78">
        <v>8507</v>
      </c>
      <c r="K43" s="78">
        <v>7058.728</v>
      </c>
      <c r="L43" s="78">
        <v>0</v>
      </c>
      <c r="M43" s="78">
        <v>0</v>
      </c>
      <c r="N43" s="78">
        <v>5532.5</v>
      </c>
      <c r="O43" s="78">
        <v>3221.01</v>
      </c>
      <c r="P43" s="78">
        <v>300</v>
      </c>
      <c r="Q43" s="78">
        <v>0</v>
      </c>
      <c r="R43" s="78">
        <v>648</v>
      </c>
      <c r="S43" s="78">
        <v>648</v>
      </c>
      <c r="T43" s="78">
        <v>200</v>
      </c>
      <c r="U43" s="78">
        <v>102</v>
      </c>
      <c r="V43" s="78">
        <v>50</v>
      </c>
      <c r="W43" s="78">
        <v>39.6</v>
      </c>
      <c r="X43" s="78">
        <v>1259.5</v>
      </c>
      <c r="Y43" s="78">
        <v>627.6</v>
      </c>
      <c r="Z43" s="78">
        <v>759.5</v>
      </c>
      <c r="AA43" s="78">
        <v>414.4</v>
      </c>
      <c r="AB43" s="78">
        <v>1250</v>
      </c>
      <c r="AC43" s="78">
        <v>490</v>
      </c>
      <c r="AD43" s="78">
        <v>1500</v>
      </c>
      <c r="AE43" s="78">
        <v>1066.85</v>
      </c>
      <c r="AF43" s="78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1000</v>
      </c>
      <c r="AQ43" s="78">
        <v>605</v>
      </c>
      <c r="AR43" s="76">
        <f t="shared" si="7"/>
        <v>820</v>
      </c>
      <c r="AS43" s="76">
        <f t="shared" si="7"/>
        <v>40.71</v>
      </c>
      <c r="AT43" s="78">
        <v>820</v>
      </c>
      <c r="AU43" s="78">
        <v>40.71</v>
      </c>
      <c r="AV43" s="78">
        <v>0</v>
      </c>
      <c r="AW43" s="78">
        <v>0</v>
      </c>
      <c r="AX43" s="78">
        <v>668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12666.638</v>
      </c>
      <c r="BE43" s="78">
        <v>6207.5</v>
      </c>
      <c r="BF43" s="78">
        <v>300</v>
      </c>
      <c r="BG43" s="78">
        <v>0</v>
      </c>
      <c r="BH43" s="78"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-690.206</v>
      </c>
      <c r="BN43" s="79">
        <v>0</v>
      </c>
      <c r="BO43" s="79">
        <v>0</v>
      </c>
    </row>
    <row r="44" spans="1:67" ht="18" customHeight="1">
      <c r="A44" s="51"/>
      <c r="B44" s="64">
        <v>35</v>
      </c>
      <c r="C44" s="73" t="s">
        <v>139</v>
      </c>
      <c r="D44" s="76">
        <f t="shared" si="4"/>
        <v>71125.5203</v>
      </c>
      <c r="E44" s="76">
        <f t="shared" si="4"/>
        <v>64089.171700000006</v>
      </c>
      <c r="F44" s="76">
        <f t="shared" si="5"/>
        <v>59633.85</v>
      </c>
      <c r="G44" s="76">
        <f t="shared" si="5"/>
        <v>54921.2047</v>
      </c>
      <c r="H44" s="76">
        <f t="shared" si="6"/>
        <v>11491.670300000002</v>
      </c>
      <c r="I44" s="76">
        <f t="shared" si="6"/>
        <v>9167.967</v>
      </c>
      <c r="J44" s="78">
        <v>17870</v>
      </c>
      <c r="K44" s="78">
        <v>17860.044</v>
      </c>
      <c r="L44" s="78">
        <v>0</v>
      </c>
      <c r="M44" s="78">
        <v>0</v>
      </c>
      <c r="N44" s="78">
        <v>12182.5</v>
      </c>
      <c r="O44" s="78">
        <v>11130.0907</v>
      </c>
      <c r="P44" s="78">
        <v>3800</v>
      </c>
      <c r="Q44" s="78">
        <v>3497.235</v>
      </c>
      <c r="R44" s="78">
        <v>1700</v>
      </c>
      <c r="S44" s="78">
        <v>1698.777</v>
      </c>
      <c r="T44" s="78">
        <v>244</v>
      </c>
      <c r="U44" s="78">
        <v>243.993</v>
      </c>
      <c r="V44" s="78">
        <v>50</v>
      </c>
      <c r="W44" s="78">
        <v>0</v>
      </c>
      <c r="X44" s="78">
        <v>1505</v>
      </c>
      <c r="Y44" s="78">
        <v>1283.72</v>
      </c>
      <c r="Z44" s="78">
        <v>1028</v>
      </c>
      <c r="AA44" s="78">
        <v>943</v>
      </c>
      <c r="AB44" s="78">
        <v>2080</v>
      </c>
      <c r="AC44" s="78">
        <v>1991.852</v>
      </c>
      <c r="AD44" s="78">
        <v>2000</v>
      </c>
      <c r="AE44" s="78">
        <v>1865.348</v>
      </c>
      <c r="AF44" s="78">
        <v>0</v>
      </c>
      <c r="AG44" s="78">
        <v>0</v>
      </c>
      <c r="AH44" s="78">
        <v>25660</v>
      </c>
      <c r="AI44" s="78">
        <v>23520</v>
      </c>
      <c r="AJ44" s="78">
        <v>25660</v>
      </c>
      <c r="AK44" s="78">
        <v>23520</v>
      </c>
      <c r="AL44" s="78">
        <v>0</v>
      </c>
      <c r="AM44" s="78">
        <v>0</v>
      </c>
      <c r="AN44" s="78">
        <v>0</v>
      </c>
      <c r="AO44" s="78">
        <v>0</v>
      </c>
      <c r="AP44" s="78">
        <v>2550</v>
      </c>
      <c r="AQ44" s="78">
        <v>2199.57</v>
      </c>
      <c r="AR44" s="76">
        <f t="shared" si="7"/>
        <v>1371.35</v>
      </c>
      <c r="AS44" s="76">
        <f t="shared" si="7"/>
        <v>211.5</v>
      </c>
      <c r="AT44" s="78">
        <v>1371.35</v>
      </c>
      <c r="AU44" s="78">
        <v>211.5</v>
      </c>
      <c r="AV44" s="78">
        <v>0</v>
      </c>
      <c r="AW44" s="78">
        <v>0</v>
      </c>
      <c r="AX44" s="78">
        <v>704.85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11180.3803</v>
      </c>
      <c r="BE44" s="78">
        <v>9954.393</v>
      </c>
      <c r="BF44" s="78">
        <v>1566.25</v>
      </c>
      <c r="BG44" s="78">
        <v>543.18</v>
      </c>
      <c r="BH44" s="78">
        <v>0</v>
      </c>
      <c r="BI44" s="78">
        <v>0</v>
      </c>
      <c r="BJ44" s="78">
        <v>0</v>
      </c>
      <c r="BK44" s="78">
        <v>0</v>
      </c>
      <c r="BL44" s="78">
        <v>-1254.96</v>
      </c>
      <c r="BM44" s="78">
        <v>-1329.606</v>
      </c>
      <c r="BN44" s="79">
        <v>0</v>
      </c>
      <c r="BO44" s="79">
        <v>0</v>
      </c>
    </row>
    <row r="45" spans="1:67" ht="18" customHeight="1">
      <c r="A45" s="51"/>
      <c r="B45" s="64">
        <v>36</v>
      </c>
      <c r="C45" s="73" t="s">
        <v>140</v>
      </c>
      <c r="D45" s="76">
        <f t="shared" si="4"/>
        <v>34313.822700000004</v>
      </c>
      <c r="E45" s="76">
        <f t="shared" si="4"/>
        <v>31059.093</v>
      </c>
      <c r="F45" s="76">
        <f t="shared" si="5"/>
        <v>26467.2</v>
      </c>
      <c r="G45" s="76">
        <f t="shared" si="5"/>
        <v>26074.019</v>
      </c>
      <c r="H45" s="76">
        <f t="shared" si="6"/>
        <v>7846.6227</v>
      </c>
      <c r="I45" s="76">
        <f t="shared" si="6"/>
        <v>4985.074</v>
      </c>
      <c r="J45" s="78">
        <v>13646.4</v>
      </c>
      <c r="K45" s="78">
        <v>13613.473</v>
      </c>
      <c r="L45" s="78">
        <v>0</v>
      </c>
      <c r="M45" s="78">
        <v>0</v>
      </c>
      <c r="N45" s="78">
        <v>5140.8</v>
      </c>
      <c r="O45" s="78">
        <v>4825.546</v>
      </c>
      <c r="P45" s="78">
        <v>1121.5</v>
      </c>
      <c r="Q45" s="78">
        <v>1032.133</v>
      </c>
      <c r="R45" s="78">
        <v>1410</v>
      </c>
      <c r="S45" s="78">
        <v>1397.65</v>
      </c>
      <c r="T45" s="78">
        <v>243.3</v>
      </c>
      <c r="U45" s="78">
        <v>227.741</v>
      </c>
      <c r="V45" s="78">
        <v>5</v>
      </c>
      <c r="W45" s="78">
        <v>3</v>
      </c>
      <c r="X45" s="78">
        <v>405</v>
      </c>
      <c r="Y45" s="78">
        <v>350.2</v>
      </c>
      <c r="Z45" s="78">
        <v>200</v>
      </c>
      <c r="AA45" s="78">
        <v>200</v>
      </c>
      <c r="AB45" s="78">
        <v>200</v>
      </c>
      <c r="AC45" s="78">
        <v>188</v>
      </c>
      <c r="AD45" s="78">
        <v>1280</v>
      </c>
      <c r="AE45" s="78">
        <v>1250.728</v>
      </c>
      <c r="AF45" s="78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5800</v>
      </c>
      <c r="AM45" s="78">
        <v>5800</v>
      </c>
      <c r="AN45" s="78">
        <v>5800</v>
      </c>
      <c r="AO45" s="78">
        <v>5800</v>
      </c>
      <c r="AP45" s="78">
        <v>1780</v>
      </c>
      <c r="AQ45" s="78">
        <v>1760</v>
      </c>
      <c r="AR45" s="76">
        <f t="shared" si="7"/>
        <v>100</v>
      </c>
      <c r="AS45" s="76">
        <f t="shared" si="7"/>
        <v>75</v>
      </c>
      <c r="AT45" s="78">
        <v>100</v>
      </c>
      <c r="AU45" s="78">
        <v>75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3835.5227</v>
      </c>
      <c r="BE45" s="78">
        <v>1879.274</v>
      </c>
      <c r="BF45" s="78">
        <v>4011.1</v>
      </c>
      <c r="BG45" s="78">
        <v>3260</v>
      </c>
      <c r="BH45" s="78"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-154.2</v>
      </c>
      <c r="BN45" s="79">
        <v>0</v>
      </c>
      <c r="BO45" s="79">
        <v>0</v>
      </c>
    </row>
    <row r="46" spans="1:67" ht="18" customHeight="1">
      <c r="A46" s="51"/>
      <c r="B46" s="64">
        <v>37</v>
      </c>
      <c r="C46" s="73" t="s">
        <v>141</v>
      </c>
      <c r="D46" s="76">
        <f t="shared" si="4"/>
        <v>25475.4915</v>
      </c>
      <c r="E46" s="76">
        <f t="shared" si="4"/>
        <v>20074.984</v>
      </c>
      <c r="F46" s="76">
        <f t="shared" si="5"/>
        <v>19947.8</v>
      </c>
      <c r="G46" s="76">
        <f t="shared" si="5"/>
        <v>18222.16</v>
      </c>
      <c r="H46" s="76">
        <f t="shared" si="6"/>
        <v>5527.6915</v>
      </c>
      <c r="I46" s="76">
        <f t="shared" si="6"/>
        <v>1852.824</v>
      </c>
      <c r="J46" s="78">
        <v>12338</v>
      </c>
      <c r="K46" s="78">
        <v>12049.776</v>
      </c>
      <c r="L46" s="78">
        <v>0</v>
      </c>
      <c r="M46" s="78">
        <v>0</v>
      </c>
      <c r="N46" s="78">
        <v>3796</v>
      </c>
      <c r="O46" s="78">
        <v>3231.864</v>
      </c>
      <c r="P46" s="78">
        <v>400</v>
      </c>
      <c r="Q46" s="78">
        <v>274.352</v>
      </c>
      <c r="R46" s="78">
        <v>936</v>
      </c>
      <c r="S46" s="78">
        <v>891</v>
      </c>
      <c r="T46" s="78">
        <v>200</v>
      </c>
      <c r="U46" s="78">
        <v>168</v>
      </c>
      <c r="V46" s="78">
        <v>0</v>
      </c>
      <c r="W46" s="78">
        <v>0</v>
      </c>
      <c r="X46" s="78">
        <v>680</v>
      </c>
      <c r="Y46" s="78">
        <v>445.16</v>
      </c>
      <c r="Z46" s="78">
        <v>250</v>
      </c>
      <c r="AA46" s="78">
        <v>60</v>
      </c>
      <c r="AB46" s="78">
        <v>50</v>
      </c>
      <c r="AC46" s="78">
        <v>24.94</v>
      </c>
      <c r="AD46" s="78">
        <v>1400</v>
      </c>
      <c r="AE46" s="78">
        <v>1339.5</v>
      </c>
      <c r="AF46" s="78">
        <v>0</v>
      </c>
      <c r="AG46" s="78">
        <v>0</v>
      </c>
      <c r="AH46" s="78">
        <v>0</v>
      </c>
      <c r="AI46" s="78">
        <v>0</v>
      </c>
      <c r="AJ46" s="78">
        <v>0</v>
      </c>
      <c r="AK46" s="78">
        <v>0</v>
      </c>
      <c r="AL46" s="78">
        <v>300</v>
      </c>
      <c r="AM46" s="78">
        <v>100</v>
      </c>
      <c r="AN46" s="78">
        <v>300</v>
      </c>
      <c r="AO46" s="78">
        <v>100</v>
      </c>
      <c r="AP46" s="78">
        <v>2900</v>
      </c>
      <c r="AQ46" s="78">
        <v>2775</v>
      </c>
      <c r="AR46" s="76">
        <f t="shared" si="7"/>
        <v>1161.4915</v>
      </c>
      <c r="AS46" s="76">
        <f t="shared" si="7"/>
        <v>65.52</v>
      </c>
      <c r="AT46" s="78">
        <v>613.8</v>
      </c>
      <c r="AU46" s="78">
        <v>65.52</v>
      </c>
      <c r="AV46" s="78">
        <v>547.6915</v>
      </c>
      <c r="AW46" s="78">
        <v>0</v>
      </c>
      <c r="AX46" s="78">
        <v>313.8</v>
      </c>
      <c r="AY46" s="78">
        <v>0</v>
      </c>
      <c r="AZ46" s="78">
        <v>547.6915</v>
      </c>
      <c r="BA46" s="78">
        <v>0</v>
      </c>
      <c r="BB46" s="78">
        <v>0</v>
      </c>
      <c r="BC46" s="78">
        <v>0</v>
      </c>
      <c r="BD46" s="78">
        <v>3580</v>
      </c>
      <c r="BE46" s="78">
        <v>1452.824</v>
      </c>
      <c r="BF46" s="78">
        <v>1400</v>
      </c>
      <c r="BG46" s="78">
        <v>400</v>
      </c>
      <c r="BH46" s="78">
        <v>0</v>
      </c>
      <c r="BI46" s="78">
        <v>0</v>
      </c>
      <c r="BJ46" s="78">
        <v>0</v>
      </c>
      <c r="BK46" s="78">
        <v>0</v>
      </c>
      <c r="BL46" s="78">
        <v>0</v>
      </c>
      <c r="BM46" s="78">
        <v>0</v>
      </c>
      <c r="BN46" s="79">
        <v>0</v>
      </c>
      <c r="BO46" s="79">
        <v>0</v>
      </c>
    </row>
    <row r="47" spans="1:67" ht="18" customHeight="1">
      <c r="A47" s="52"/>
      <c r="B47" s="64">
        <v>38</v>
      </c>
      <c r="C47" s="73" t="s">
        <v>142</v>
      </c>
      <c r="D47" s="76">
        <f t="shared" si="4"/>
        <v>30693.0013</v>
      </c>
      <c r="E47" s="76">
        <f t="shared" si="4"/>
        <v>26619.392999999996</v>
      </c>
      <c r="F47" s="76">
        <f t="shared" si="5"/>
        <v>29036.5</v>
      </c>
      <c r="G47" s="76">
        <f t="shared" si="5"/>
        <v>25495.174999999996</v>
      </c>
      <c r="H47" s="76">
        <f t="shared" si="6"/>
        <v>2006.5013000000001</v>
      </c>
      <c r="I47" s="76">
        <f t="shared" si="6"/>
        <v>1124.218</v>
      </c>
      <c r="J47" s="78">
        <v>14277</v>
      </c>
      <c r="K47" s="78">
        <v>13468.516</v>
      </c>
      <c r="L47" s="78">
        <v>0</v>
      </c>
      <c r="M47" s="78">
        <v>0</v>
      </c>
      <c r="N47" s="78">
        <v>12142</v>
      </c>
      <c r="O47" s="78">
        <v>10567.309</v>
      </c>
      <c r="P47" s="78">
        <v>1400</v>
      </c>
      <c r="Q47" s="78">
        <v>1307.956</v>
      </c>
      <c r="R47" s="78">
        <v>745</v>
      </c>
      <c r="S47" s="78">
        <v>106.8</v>
      </c>
      <c r="T47" s="78">
        <v>170</v>
      </c>
      <c r="U47" s="78">
        <v>132</v>
      </c>
      <c r="V47" s="78">
        <v>10</v>
      </c>
      <c r="W47" s="78">
        <v>10</v>
      </c>
      <c r="X47" s="78">
        <v>8362</v>
      </c>
      <c r="Y47" s="78">
        <v>7717.433</v>
      </c>
      <c r="Z47" s="78">
        <v>8130</v>
      </c>
      <c r="AA47" s="78">
        <v>7511.033</v>
      </c>
      <c r="AB47" s="78">
        <v>610</v>
      </c>
      <c r="AC47" s="78">
        <v>610</v>
      </c>
      <c r="AD47" s="78">
        <v>760</v>
      </c>
      <c r="AE47" s="78">
        <v>658.12</v>
      </c>
      <c r="AF47" s="78">
        <v>0</v>
      </c>
      <c r="AG47" s="78"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100</v>
      </c>
      <c r="AM47" s="78">
        <v>100</v>
      </c>
      <c r="AN47" s="78">
        <v>0</v>
      </c>
      <c r="AO47" s="78">
        <v>0</v>
      </c>
      <c r="AP47" s="78">
        <v>1580</v>
      </c>
      <c r="AQ47" s="78">
        <v>1230</v>
      </c>
      <c r="AR47" s="76">
        <f t="shared" si="7"/>
        <v>587.5</v>
      </c>
      <c r="AS47" s="76">
        <f t="shared" si="7"/>
        <v>129.35</v>
      </c>
      <c r="AT47" s="78">
        <v>937.5</v>
      </c>
      <c r="AU47" s="78">
        <v>129.35</v>
      </c>
      <c r="AV47" s="78">
        <v>0</v>
      </c>
      <c r="AW47" s="78">
        <v>0</v>
      </c>
      <c r="AX47" s="78">
        <v>757.5</v>
      </c>
      <c r="AY47" s="78">
        <v>0</v>
      </c>
      <c r="AZ47" s="78">
        <v>0</v>
      </c>
      <c r="BA47" s="78">
        <v>0</v>
      </c>
      <c r="BB47" s="78">
        <v>350</v>
      </c>
      <c r="BC47" s="78">
        <v>0</v>
      </c>
      <c r="BD47" s="78">
        <v>1256.5013</v>
      </c>
      <c r="BE47" s="78">
        <v>656.5</v>
      </c>
      <c r="BF47" s="78">
        <v>884.282</v>
      </c>
      <c r="BG47" s="78">
        <v>602</v>
      </c>
      <c r="BH47" s="78">
        <v>0</v>
      </c>
      <c r="BI47" s="78">
        <v>0</v>
      </c>
      <c r="BJ47" s="78">
        <v>0</v>
      </c>
      <c r="BK47" s="78">
        <v>0</v>
      </c>
      <c r="BL47" s="78">
        <v>-134.282</v>
      </c>
      <c r="BM47" s="78">
        <v>-134.282</v>
      </c>
      <c r="BN47" s="79">
        <v>0</v>
      </c>
      <c r="BO47" s="79">
        <v>0</v>
      </c>
    </row>
    <row r="48" spans="1:67" ht="18" customHeight="1">
      <c r="A48" s="52"/>
      <c r="B48" s="64">
        <v>39</v>
      </c>
      <c r="C48" s="73" t="s">
        <v>143</v>
      </c>
      <c r="D48" s="76">
        <f t="shared" si="4"/>
        <v>28567.2454</v>
      </c>
      <c r="E48" s="76">
        <f t="shared" si="4"/>
        <v>28271.426</v>
      </c>
      <c r="F48" s="76">
        <f t="shared" si="5"/>
        <v>27724.6</v>
      </c>
      <c r="G48" s="76">
        <f t="shared" si="5"/>
        <v>27671.426</v>
      </c>
      <c r="H48" s="76">
        <f t="shared" si="6"/>
        <v>842.6454</v>
      </c>
      <c r="I48" s="76">
        <f t="shared" si="6"/>
        <v>600</v>
      </c>
      <c r="J48" s="78">
        <v>8791.6</v>
      </c>
      <c r="K48" s="78">
        <v>8776.879</v>
      </c>
      <c r="L48" s="78">
        <v>0</v>
      </c>
      <c r="M48" s="78">
        <v>0</v>
      </c>
      <c r="N48" s="78">
        <v>15143</v>
      </c>
      <c r="O48" s="78">
        <v>15134.547</v>
      </c>
      <c r="P48" s="78">
        <v>290</v>
      </c>
      <c r="Q48" s="78">
        <v>290</v>
      </c>
      <c r="R48" s="78">
        <v>960</v>
      </c>
      <c r="S48" s="78">
        <v>960</v>
      </c>
      <c r="T48" s="78">
        <v>0</v>
      </c>
      <c r="U48" s="78">
        <v>0</v>
      </c>
      <c r="V48" s="78">
        <v>0</v>
      </c>
      <c r="W48" s="78">
        <v>0</v>
      </c>
      <c r="X48" s="78">
        <v>11643</v>
      </c>
      <c r="Y48" s="78">
        <v>11641.904</v>
      </c>
      <c r="Z48" s="78">
        <v>11250</v>
      </c>
      <c r="AA48" s="78">
        <v>11248.904</v>
      </c>
      <c r="AB48" s="78">
        <v>0</v>
      </c>
      <c r="AC48" s="78">
        <v>0</v>
      </c>
      <c r="AD48" s="78">
        <v>2200</v>
      </c>
      <c r="AE48" s="78">
        <v>2200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3700</v>
      </c>
      <c r="AQ48" s="78">
        <v>3700</v>
      </c>
      <c r="AR48" s="76">
        <f t="shared" si="7"/>
        <v>332.6454</v>
      </c>
      <c r="AS48" s="76">
        <f t="shared" si="7"/>
        <v>60</v>
      </c>
      <c r="AT48" s="78">
        <v>90</v>
      </c>
      <c r="AU48" s="78">
        <v>60</v>
      </c>
      <c r="AV48" s="78">
        <v>242.6454</v>
      </c>
      <c r="AW48" s="78">
        <v>0</v>
      </c>
      <c r="AX48" s="78">
        <v>2</v>
      </c>
      <c r="AY48" s="78">
        <v>0</v>
      </c>
      <c r="AZ48" s="78">
        <v>242.6454</v>
      </c>
      <c r="BA48" s="78">
        <v>0</v>
      </c>
      <c r="BB48" s="78">
        <v>0</v>
      </c>
      <c r="BC48" s="78">
        <v>0</v>
      </c>
      <c r="BD48" s="78">
        <v>100</v>
      </c>
      <c r="BE48" s="78">
        <v>100</v>
      </c>
      <c r="BF48" s="78">
        <v>500</v>
      </c>
      <c r="BG48" s="78">
        <v>500</v>
      </c>
      <c r="BH48" s="78"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79">
        <v>0</v>
      </c>
      <c r="BO48" s="79">
        <v>0</v>
      </c>
    </row>
    <row r="49" spans="1:67" ht="18" customHeight="1">
      <c r="A49" s="52"/>
      <c r="B49" s="64">
        <v>40</v>
      </c>
      <c r="C49" s="73" t="s">
        <v>144</v>
      </c>
      <c r="D49" s="76">
        <f t="shared" si="4"/>
        <v>66455.402</v>
      </c>
      <c r="E49" s="76">
        <f t="shared" si="4"/>
        <v>61259.938200000004</v>
      </c>
      <c r="F49" s="76">
        <f t="shared" si="5"/>
        <v>61090.1</v>
      </c>
      <c r="G49" s="76">
        <f t="shared" si="5"/>
        <v>56120.798200000005</v>
      </c>
      <c r="H49" s="76">
        <f t="shared" si="6"/>
        <v>5365.302</v>
      </c>
      <c r="I49" s="76">
        <f t="shared" si="6"/>
        <v>5139.139999999999</v>
      </c>
      <c r="J49" s="78">
        <v>24637.6</v>
      </c>
      <c r="K49" s="78">
        <v>24596.666</v>
      </c>
      <c r="L49" s="78">
        <v>0</v>
      </c>
      <c r="M49" s="78">
        <v>0</v>
      </c>
      <c r="N49" s="78">
        <v>29721</v>
      </c>
      <c r="O49" s="78">
        <v>27605.1622</v>
      </c>
      <c r="P49" s="78">
        <v>2400</v>
      </c>
      <c r="Q49" s="78">
        <v>2117.7672</v>
      </c>
      <c r="R49" s="78">
        <v>2370</v>
      </c>
      <c r="S49" s="78">
        <v>2202.449</v>
      </c>
      <c r="T49" s="78">
        <v>370</v>
      </c>
      <c r="U49" s="78">
        <v>317.219</v>
      </c>
      <c r="V49" s="78">
        <v>40</v>
      </c>
      <c r="W49" s="78">
        <v>0</v>
      </c>
      <c r="X49" s="78">
        <v>20455</v>
      </c>
      <c r="Y49" s="78">
        <v>19471.507</v>
      </c>
      <c r="Z49" s="78">
        <v>19800</v>
      </c>
      <c r="AA49" s="78">
        <v>19080.507</v>
      </c>
      <c r="AB49" s="78">
        <v>1600</v>
      </c>
      <c r="AC49" s="78">
        <v>1351.02</v>
      </c>
      <c r="AD49" s="78">
        <v>2460</v>
      </c>
      <c r="AE49" s="78">
        <v>2119.2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300</v>
      </c>
      <c r="AM49" s="78">
        <v>300</v>
      </c>
      <c r="AN49" s="78">
        <v>0</v>
      </c>
      <c r="AO49" s="78">
        <v>0</v>
      </c>
      <c r="AP49" s="78">
        <v>3800</v>
      </c>
      <c r="AQ49" s="78">
        <v>3481</v>
      </c>
      <c r="AR49" s="76">
        <f t="shared" si="7"/>
        <v>2631.5</v>
      </c>
      <c r="AS49" s="76">
        <f t="shared" si="7"/>
        <v>137.97</v>
      </c>
      <c r="AT49" s="78">
        <v>2631.5</v>
      </c>
      <c r="AU49" s="78">
        <v>137.97</v>
      </c>
      <c r="AV49" s="78">
        <v>0</v>
      </c>
      <c r="AW49" s="78">
        <v>0</v>
      </c>
      <c r="AX49" s="78">
        <v>2291.5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7015.302</v>
      </c>
      <c r="BE49" s="78">
        <v>6817.14</v>
      </c>
      <c r="BF49" s="78">
        <v>1450</v>
      </c>
      <c r="BG49" s="78">
        <v>1422</v>
      </c>
      <c r="BH49" s="78">
        <v>0</v>
      </c>
      <c r="BI49" s="78">
        <v>0</v>
      </c>
      <c r="BJ49" s="78">
        <v>0</v>
      </c>
      <c r="BK49" s="78">
        <v>0</v>
      </c>
      <c r="BL49" s="78">
        <v>-3100</v>
      </c>
      <c r="BM49" s="78">
        <v>-3100</v>
      </c>
      <c r="BN49" s="79">
        <v>0</v>
      </c>
      <c r="BO49" s="79">
        <v>0</v>
      </c>
    </row>
    <row r="50" spans="1:67" ht="18" customHeight="1">
      <c r="A50" s="52"/>
      <c r="B50" s="64">
        <v>41</v>
      </c>
      <c r="C50" s="73" t="s">
        <v>145</v>
      </c>
      <c r="D50" s="76">
        <f t="shared" si="4"/>
        <v>62575.0537</v>
      </c>
      <c r="E50" s="76">
        <f t="shared" si="4"/>
        <v>49136.508499999996</v>
      </c>
      <c r="F50" s="76">
        <f t="shared" si="5"/>
        <v>49927.1</v>
      </c>
      <c r="G50" s="76">
        <f t="shared" si="5"/>
        <v>45015.77</v>
      </c>
      <c r="H50" s="76">
        <f t="shared" si="6"/>
        <v>12647.9537</v>
      </c>
      <c r="I50" s="76">
        <f t="shared" si="6"/>
        <v>4120.7385</v>
      </c>
      <c r="J50" s="78">
        <v>24689</v>
      </c>
      <c r="K50" s="78">
        <v>23567.804</v>
      </c>
      <c r="L50" s="78">
        <v>0</v>
      </c>
      <c r="M50" s="78">
        <v>0</v>
      </c>
      <c r="N50" s="78">
        <v>13071.4</v>
      </c>
      <c r="O50" s="78">
        <v>10617.366</v>
      </c>
      <c r="P50" s="78">
        <v>2250</v>
      </c>
      <c r="Q50" s="78">
        <v>1961.1</v>
      </c>
      <c r="R50" s="78">
        <v>2600</v>
      </c>
      <c r="S50" s="78">
        <v>2599.95</v>
      </c>
      <c r="T50" s="78">
        <v>444</v>
      </c>
      <c r="U50" s="78">
        <v>324.6</v>
      </c>
      <c r="V50" s="78">
        <v>0</v>
      </c>
      <c r="W50" s="78">
        <v>0</v>
      </c>
      <c r="X50" s="78">
        <v>2992.4</v>
      </c>
      <c r="Y50" s="78">
        <v>1921.25</v>
      </c>
      <c r="Z50" s="78">
        <v>2600</v>
      </c>
      <c r="AA50" s="78">
        <v>1678.85</v>
      </c>
      <c r="AB50" s="78">
        <v>800</v>
      </c>
      <c r="AC50" s="78">
        <v>750.2</v>
      </c>
      <c r="AD50" s="78">
        <v>3630</v>
      </c>
      <c r="AE50" s="78">
        <v>2952.01</v>
      </c>
      <c r="AF50" s="78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7840</v>
      </c>
      <c r="AM50" s="78">
        <v>7722</v>
      </c>
      <c r="AN50" s="78">
        <v>0</v>
      </c>
      <c r="AO50" s="78">
        <v>0</v>
      </c>
      <c r="AP50" s="78">
        <v>3400</v>
      </c>
      <c r="AQ50" s="78">
        <v>3036</v>
      </c>
      <c r="AR50" s="76">
        <f t="shared" si="7"/>
        <v>926.7</v>
      </c>
      <c r="AS50" s="76">
        <f t="shared" si="7"/>
        <v>72.6</v>
      </c>
      <c r="AT50" s="78">
        <v>926.7</v>
      </c>
      <c r="AU50" s="78">
        <v>72.6</v>
      </c>
      <c r="AV50" s="78">
        <v>0</v>
      </c>
      <c r="AW50" s="78">
        <v>0</v>
      </c>
      <c r="AX50" s="78">
        <v>651.7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9097.9537</v>
      </c>
      <c r="BE50" s="78">
        <v>2839.2885</v>
      </c>
      <c r="BF50" s="78">
        <v>3550</v>
      </c>
      <c r="BG50" s="78">
        <v>1281.45</v>
      </c>
      <c r="BH50" s="78"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9">
        <v>0</v>
      </c>
      <c r="BO50" s="79">
        <v>0</v>
      </c>
    </row>
    <row r="51" spans="1:67" ht="18" customHeight="1">
      <c r="A51" s="52"/>
      <c r="B51" s="64">
        <v>42</v>
      </c>
      <c r="C51" s="73" t="s">
        <v>146</v>
      </c>
      <c r="D51" s="76">
        <f t="shared" si="4"/>
        <v>29368.969100000002</v>
      </c>
      <c r="E51" s="76">
        <f t="shared" si="4"/>
        <v>20223.517</v>
      </c>
      <c r="F51" s="76">
        <f t="shared" si="5"/>
        <v>23289.218</v>
      </c>
      <c r="G51" s="76">
        <f t="shared" si="5"/>
        <v>18852.517</v>
      </c>
      <c r="H51" s="76">
        <f t="shared" si="6"/>
        <v>6079.7511</v>
      </c>
      <c r="I51" s="76">
        <f t="shared" si="6"/>
        <v>1371</v>
      </c>
      <c r="J51" s="78">
        <v>10200</v>
      </c>
      <c r="K51" s="78">
        <v>9160.716</v>
      </c>
      <c r="L51" s="78">
        <v>0</v>
      </c>
      <c r="M51" s="78">
        <v>0</v>
      </c>
      <c r="N51" s="78">
        <v>8034</v>
      </c>
      <c r="O51" s="78">
        <v>5858.121</v>
      </c>
      <c r="P51" s="78">
        <v>2600</v>
      </c>
      <c r="Q51" s="78">
        <v>2068.589</v>
      </c>
      <c r="R51" s="78">
        <v>874</v>
      </c>
      <c r="S51" s="78">
        <v>873.012</v>
      </c>
      <c r="T51" s="78">
        <v>100</v>
      </c>
      <c r="U51" s="78">
        <v>96</v>
      </c>
      <c r="V51" s="78">
        <v>50</v>
      </c>
      <c r="W51" s="78">
        <v>30</v>
      </c>
      <c r="X51" s="78">
        <v>850</v>
      </c>
      <c r="Y51" s="78">
        <v>395</v>
      </c>
      <c r="Z51" s="78">
        <v>250</v>
      </c>
      <c r="AA51" s="78">
        <v>52</v>
      </c>
      <c r="AB51" s="78">
        <v>1500</v>
      </c>
      <c r="AC51" s="78">
        <v>835.04</v>
      </c>
      <c r="AD51" s="78">
        <v>2000</v>
      </c>
      <c r="AE51" s="78">
        <v>1530.48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1200</v>
      </c>
      <c r="AM51" s="78">
        <v>1200</v>
      </c>
      <c r="AN51" s="78">
        <v>1200</v>
      </c>
      <c r="AO51" s="78">
        <v>1200</v>
      </c>
      <c r="AP51" s="78">
        <v>2800</v>
      </c>
      <c r="AQ51" s="78">
        <v>2485</v>
      </c>
      <c r="AR51" s="76">
        <f t="shared" si="7"/>
        <v>1055.218</v>
      </c>
      <c r="AS51" s="76">
        <f t="shared" si="7"/>
        <v>148.68</v>
      </c>
      <c r="AT51" s="78">
        <v>1055.218</v>
      </c>
      <c r="AU51" s="78">
        <v>148.68</v>
      </c>
      <c r="AV51" s="78">
        <v>0</v>
      </c>
      <c r="AW51" s="78">
        <v>0</v>
      </c>
      <c r="AX51" s="78">
        <v>805.218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4479.7511</v>
      </c>
      <c r="BE51" s="78">
        <v>950</v>
      </c>
      <c r="BF51" s="78">
        <v>1600</v>
      </c>
      <c r="BG51" s="78">
        <v>421</v>
      </c>
      <c r="BH51" s="78"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9">
        <v>0</v>
      </c>
      <c r="BO51" s="79">
        <v>0</v>
      </c>
    </row>
    <row r="52" spans="1:67" ht="18" customHeight="1">
      <c r="A52" s="52"/>
      <c r="B52" s="64">
        <v>43</v>
      </c>
      <c r="C52" s="73" t="s">
        <v>147</v>
      </c>
      <c r="D52" s="76">
        <f t="shared" si="4"/>
        <v>30390.4267</v>
      </c>
      <c r="E52" s="76">
        <f t="shared" si="4"/>
        <v>26701.425</v>
      </c>
      <c r="F52" s="76">
        <f t="shared" si="5"/>
        <v>26676.1</v>
      </c>
      <c r="G52" s="76">
        <f t="shared" si="5"/>
        <v>25299.445</v>
      </c>
      <c r="H52" s="76">
        <f t="shared" si="6"/>
        <v>3714.3267</v>
      </c>
      <c r="I52" s="76">
        <f t="shared" si="6"/>
        <v>1401.98</v>
      </c>
      <c r="J52" s="78">
        <v>11960</v>
      </c>
      <c r="K52" s="78">
        <v>11957.465</v>
      </c>
      <c r="L52" s="78">
        <v>0</v>
      </c>
      <c r="M52" s="78">
        <v>0</v>
      </c>
      <c r="N52" s="78">
        <v>6075</v>
      </c>
      <c r="O52" s="78">
        <v>5287.16</v>
      </c>
      <c r="P52" s="78">
        <v>1100</v>
      </c>
      <c r="Q52" s="78">
        <v>1100</v>
      </c>
      <c r="R52" s="78">
        <v>1500</v>
      </c>
      <c r="S52" s="78">
        <v>1500</v>
      </c>
      <c r="T52" s="78">
        <v>100</v>
      </c>
      <c r="U52" s="78">
        <v>50</v>
      </c>
      <c r="V52" s="78">
        <v>0</v>
      </c>
      <c r="W52" s="78">
        <v>0</v>
      </c>
      <c r="X52" s="78">
        <v>1045</v>
      </c>
      <c r="Y52" s="78">
        <v>676.58</v>
      </c>
      <c r="Z52" s="78">
        <v>600</v>
      </c>
      <c r="AA52" s="78">
        <v>307.5</v>
      </c>
      <c r="AB52" s="78">
        <v>350</v>
      </c>
      <c r="AC52" s="78">
        <v>350</v>
      </c>
      <c r="AD52" s="78">
        <v>1850</v>
      </c>
      <c r="AE52" s="78">
        <v>1580.58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6300</v>
      </c>
      <c r="AM52" s="78">
        <v>6300</v>
      </c>
      <c r="AN52" s="78">
        <v>0</v>
      </c>
      <c r="AO52" s="78">
        <v>0</v>
      </c>
      <c r="AP52" s="78">
        <v>1700</v>
      </c>
      <c r="AQ52" s="78">
        <v>1690</v>
      </c>
      <c r="AR52" s="76">
        <f t="shared" si="7"/>
        <v>641.1</v>
      </c>
      <c r="AS52" s="76">
        <f t="shared" si="7"/>
        <v>64.82</v>
      </c>
      <c r="AT52" s="78">
        <v>641.1</v>
      </c>
      <c r="AU52" s="78">
        <v>64.82</v>
      </c>
      <c r="AV52" s="78">
        <v>0</v>
      </c>
      <c r="AW52" s="78">
        <v>0</v>
      </c>
      <c r="AX52" s="78">
        <v>476.1</v>
      </c>
      <c r="AY52" s="78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3414.3267</v>
      </c>
      <c r="BE52" s="78">
        <v>1391.28</v>
      </c>
      <c r="BF52" s="78">
        <v>300</v>
      </c>
      <c r="BG52" s="78">
        <v>70</v>
      </c>
      <c r="BH52" s="78"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-59.3</v>
      </c>
      <c r="BN52" s="79">
        <v>0</v>
      </c>
      <c r="BO52" s="79">
        <v>0</v>
      </c>
    </row>
    <row r="53" spans="1:67" ht="18" customHeight="1">
      <c r="A53" s="52"/>
      <c r="B53" s="64">
        <v>44</v>
      </c>
      <c r="C53" s="73" t="s">
        <v>148</v>
      </c>
      <c r="D53" s="76">
        <f t="shared" si="4"/>
        <v>59358.5316</v>
      </c>
      <c r="E53" s="76">
        <f t="shared" si="4"/>
        <v>45768.469000000005</v>
      </c>
      <c r="F53" s="76">
        <f t="shared" si="5"/>
        <v>41870.453</v>
      </c>
      <c r="G53" s="76">
        <f t="shared" si="5"/>
        <v>34756.908</v>
      </c>
      <c r="H53" s="76">
        <f t="shared" si="6"/>
        <v>17488.0786</v>
      </c>
      <c r="I53" s="76">
        <f t="shared" si="6"/>
        <v>11011.561000000002</v>
      </c>
      <c r="J53" s="78">
        <v>21531</v>
      </c>
      <c r="K53" s="78">
        <v>19338.645</v>
      </c>
      <c r="L53" s="78">
        <v>0</v>
      </c>
      <c r="M53" s="78">
        <v>0</v>
      </c>
      <c r="N53" s="78">
        <v>11524</v>
      </c>
      <c r="O53" s="78">
        <v>9353.263</v>
      </c>
      <c r="P53" s="78">
        <v>1900</v>
      </c>
      <c r="Q53" s="78">
        <v>1467.813</v>
      </c>
      <c r="R53" s="78">
        <v>1850</v>
      </c>
      <c r="S53" s="78">
        <v>1507.753</v>
      </c>
      <c r="T53" s="78">
        <v>300</v>
      </c>
      <c r="U53" s="78">
        <v>220.104</v>
      </c>
      <c r="V53" s="78">
        <v>40</v>
      </c>
      <c r="W53" s="78">
        <v>19.2</v>
      </c>
      <c r="X53" s="78">
        <v>1345</v>
      </c>
      <c r="Y53" s="78">
        <v>1240.8</v>
      </c>
      <c r="Z53" s="78">
        <v>850</v>
      </c>
      <c r="AA53" s="78">
        <v>822</v>
      </c>
      <c r="AB53" s="78">
        <v>2240</v>
      </c>
      <c r="AC53" s="78">
        <v>1305.263</v>
      </c>
      <c r="AD53" s="78">
        <v>2990</v>
      </c>
      <c r="AE53" s="78">
        <v>2889.74</v>
      </c>
      <c r="AF53" s="78">
        <v>0</v>
      </c>
      <c r="AG53" s="78">
        <v>0</v>
      </c>
      <c r="AH53" s="78">
        <v>0</v>
      </c>
      <c r="AI53" s="78">
        <v>0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4200</v>
      </c>
      <c r="AQ53" s="78">
        <v>4020</v>
      </c>
      <c r="AR53" s="76">
        <f t="shared" si="7"/>
        <v>4615.453</v>
      </c>
      <c r="AS53" s="76">
        <f t="shared" si="7"/>
        <v>2045</v>
      </c>
      <c r="AT53" s="78">
        <v>4615.453</v>
      </c>
      <c r="AU53" s="78">
        <v>2045</v>
      </c>
      <c r="AV53" s="78">
        <v>0</v>
      </c>
      <c r="AW53" s="78">
        <v>0</v>
      </c>
      <c r="AX53" s="78">
        <v>2185.453</v>
      </c>
      <c r="AY53" s="78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14848.0786</v>
      </c>
      <c r="BE53" s="78">
        <v>8676.761</v>
      </c>
      <c r="BF53" s="78">
        <v>2640</v>
      </c>
      <c r="BG53" s="78">
        <v>2334.8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79">
        <v>0</v>
      </c>
      <c r="BO53" s="79">
        <v>0</v>
      </c>
    </row>
    <row r="54" spans="1:67" ht="18" customHeight="1">
      <c r="A54" s="52"/>
      <c r="B54" s="64">
        <v>45</v>
      </c>
      <c r="C54" s="73" t="s">
        <v>149</v>
      </c>
      <c r="D54" s="76">
        <f t="shared" si="4"/>
        <v>40772.8752</v>
      </c>
      <c r="E54" s="76">
        <f t="shared" si="4"/>
        <v>39333.457</v>
      </c>
      <c r="F54" s="76">
        <f t="shared" si="5"/>
        <v>31993.784</v>
      </c>
      <c r="G54" s="76">
        <f t="shared" si="5"/>
        <v>31096.571</v>
      </c>
      <c r="H54" s="76">
        <f t="shared" si="6"/>
        <v>8870.0912</v>
      </c>
      <c r="I54" s="76">
        <f t="shared" si="6"/>
        <v>8236.886</v>
      </c>
      <c r="J54" s="78">
        <v>20793</v>
      </c>
      <c r="K54" s="78">
        <v>20634.971</v>
      </c>
      <c r="L54" s="78">
        <v>0</v>
      </c>
      <c r="M54" s="78">
        <v>0</v>
      </c>
      <c r="N54" s="78">
        <v>6172</v>
      </c>
      <c r="O54" s="78">
        <v>5747.25</v>
      </c>
      <c r="P54" s="78">
        <v>750</v>
      </c>
      <c r="Q54" s="78">
        <v>680</v>
      </c>
      <c r="R54" s="78">
        <v>98</v>
      </c>
      <c r="S54" s="78">
        <v>68</v>
      </c>
      <c r="T54" s="78">
        <v>439</v>
      </c>
      <c r="U54" s="78">
        <v>430.25</v>
      </c>
      <c r="V54" s="78">
        <v>100</v>
      </c>
      <c r="W54" s="78">
        <v>0</v>
      </c>
      <c r="X54" s="78">
        <v>1390</v>
      </c>
      <c r="Y54" s="78">
        <v>1333.5</v>
      </c>
      <c r="Z54" s="78">
        <v>930</v>
      </c>
      <c r="AA54" s="78">
        <v>900</v>
      </c>
      <c r="AB54" s="78">
        <v>200</v>
      </c>
      <c r="AC54" s="78">
        <v>200</v>
      </c>
      <c r="AD54" s="78">
        <v>3020</v>
      </c>
      <c r="AE54" s="78">
        <v>2937.5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1061</v>
      </c>
      <c r="AM54" s="78">
        <v>1061</v>
      </c>
      <c r="AN54" s="78">
        <v>1011</v>
      </c>
      <c r="AO54" s="78">
        <v>1011</v>
      </c>
      <c r="AP54" s="78">
        <v>3660</v>
      </c>
      <c r="AQ54" s="78">
        <v>3540</v>
      </c>
      <c r="AR54" s="76">
        <f t="shared" si="7"/>
        <v>216.784</v>
      </c>
      <c r="AS54" s="76">
        <f t="shared" si="7"/>
        <v>113.35</v>
      </c>
      <c r="AT54" s="78">
        <v>307.784</v>
      </c>
      <c r="AU54" s="78">
        <v>113.35</v>
      </c>
      <c r="AV54" s="78">
        <v>0</v>
      </c>
      <c r="AW54" s="78">
        <v>0</v>
      </c>
      <c r="AX54" s="78">
        <v>98.784</v>
      </c>
      <c r="AY54" s="78">
        <v>0</v>
      </c>
      <c r="AZ54" s="78">
        <v>0</v>
      </c>
      <c r="BA54" s="78">
        <v>0</v>
      </c>
      <c r="BB54" s="78">
        <v>91</v>
      </c>
      <c r="BC54" s="78">
        <v>0</v>
      </c>
      <c r="BD54" s="78">
        <v>9480.0912</v>
      </c>
      <c r="BE54" s="78">
        <v>9376</v>
      </c>
      <c r="BF54" s="78">
        <v>970</v>
      </c>
      <c r="BG54" s="78">
        <v>710</v>
      </c>
      <c r="BH54" s="78">
        <v>0</v>
      </c>
      <c r="BI54" s="78">
        <v>0</v>
      </c>
      <c r="BJ54" s="78">
        <v>0</v>
      </c>
      <c r="BK54" s="78">
        <v>0</v>
      </c>
      <c r="BL54" s="78">
        <v>-1580</v>
      </c>
      <c r="BM54" s="78">
        <v>-1849.114</v>
      </c>
      <c r="BN54" s="79">
        <v>0</v>
      </c>
      <c r="BO54" s="79">
        <v>0</v>
      </c>
    </row>
    <row r="55" spans="1:67" ht="18" customHeight="1">
      <c r="A55" s="52"/>
      <c r="B55" s="64">
        <v>46</v>
      </c>
      <c r="C55" s="73" t="s">
        <v>150</v>
      </c>
      <c r="D55" s="76">
        <f t="shared" si="4"/>
        <v>0</v>
      </c>
      <c r="E55" s="76">
        <f t="shared" si="4"/>
        <v>0</v>
      </c>
      <c r="F55" s="76">
        <f t="shared" si="5"/>
        <v>0</v>
      </c>
      <c r="G55" s="76">
        <f t="shared" si="5"/>
        <v>0</v>
      </c>
      <c r="H55" s="76">
        <f t="shared" si="6"/>
        <v>0</v>
      </c>
      <c r="I55" s="76">
        <f t="shared" si="6"/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  <c r="AE55" s="78">
        <v>0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6">
        <f t="shared" si="7"/>
        <v>0</v>
      </c>
      <c r="AS55" s="76">
        <f t="shared" si="7"/>
        <v>0</v>
      </c>
      <c r="AT55" s="78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9">
        <v>0</v>
      </c>
      <c r="BO55" s="79">
        <v>0</v>
      </c>
    </row>
    <row r="56" spans="1:67" ht="18" customHeight="1">
      <c r="A56" s="52"/>
      <c r="B56" s="64">
        <v>47</v>
      </c>
      <c r="C56" s="73" t="s">
        <v>151</v>
      </c>
      <c r="D56" s="76">
        <f t="shared" si="4"/>
        <v>7075.7648</v>
      </c>
      <c r="E56" s="76">
        <f t="shared" si="4"/>
        <v>4930.9336</v>
      </c>
      <c r="F56" s="76">
        <f t="shared" si="5"/>
        <v>5325.5</v>
      </c>
      <c r="G56" s="76">
        <f t="shared" si="5"/>
        <v>4930.9336</v>
      </c>
      <c r="H56" s="76">
        <f t="shared" si="6"/>
        <v>1750.2648</v>
      </c>
      <c r="I56" s="76">
        <f t="shared" si="6"/>
        <v>0</v>
      </c>
      <c r="J56" s="78">
        <v>3981.6</v>
      </c>
      <c r="K56" s="78">
        <v>3981.6</v>
      </c>
      <c r="L56" s="78">
        <v>0</v>
      </c>
      <c r="M56" s="78">
        <v>0</v>
      </c>
      <c r="N56" s="78">
        <v>880</v>
      </c>
      <c r="O56" s="78">
        <v>849.3336</v>
      </c>
      <c r="P56" s="78">
        <v>180</v>
      </c>
      <c r="Q56" s="78">
        <v>164.3336</v>
      </c>
      <c r="R56" s="78">
        <v>0</v>
      </c>
      <c r="S56" s="78">
        <v>0</v>
      </c>
      <c r="T56" s="78">
        <v>60</v>
      </c>
      <c r="U56" s="78">
        <v>55</v>
      </c>
      <c r="V56" s="78">
        <v>240</v>
      </c>
      <c r="W56" s="78">
        <v>240</v>
      </c>
      <c r="X56" s="78">
        <v>40</v>
      </c>
      <c r="Y56" s="78">
        <v>30</v>
      </c>
      <c r="Z56" s="78">
        <v>0</v>
      </c>
      <c r="AA56" s="78">
        <v>0</v>
      </c>
      <c r="AB56" s="78">
        <v>0</v>
      </c>
      <c r="AC56" s="78">
        <v>0</v>
      </c>
      <c r="AD56" s="78">
        <v>360</v>
      </c>
      <c r="AE56" s="78">
        <v>360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100</v>
      </c>
      <c r="AQ56" s="78">
        <v>100</v>
      </c>
      <c r="AR56" s="76">
        <f t="shared" si="7"/>
        <v>363.9</v>
      </c>
      <c r="AS56" s="76">
        <f t="shared" si="7"/>
        <v>0</v>
      </c>
      <c r="AT56" s="78">
        <v>363.9</v>
      </c>
      <c r="AU56" s="78">
        <v>0</v>
      </c>
      <c r="AV56" s="78">
        <v>0</v>
      </c>
      <c r="AW56" s="78">
        <v>0</v>
      </c>
      <c r="AX56" s="78">
        <v>363.9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1600.2648</v>
      </c>
      <c r="BE56" s="78">
        <v>0</v>
      </c>
      <c r="BF56" s="78">
        <v>150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79">
        <v>0</v>
      </c>
      <c r="BO56" s="79">
        <v>0</v>
      </c>
    </row>
    <row r="57" spans="1:67" ht="18" customHeight="1">
      <c r="A57" s="52"/>
      <c r="B57" s="64">
        <v>48</v>
      </c>
      <c r="C57" s="73" t="s">
        <v>152</v>
      </c>
      <c r="D57" s="76">
        <f t="shared" si="4"/>
        <v>15929.381</v>
      </c>
      <c r="E57" s="76">
        <f t="shared" si="4"/>
        <v>12666.59</v>
      </c>
      <c r="F57" s="76">
        <f t="shared" si="5"/>
        <v>14286.9</v>
      </c>
      <c r="G57" s="76">
        <f t="shared" si="5"/>
        <v>12014.913</v>
      </c>
      <c r="H57" s="76">
        <f t="shared" si="6"/>
        <v>1642.481</v>
      </c>
      <c r="I57" s="76">
        <f t="shared" si="6"/>
        <v>651.677</v>
      </c>
      <c r="J57" s="78">
        <v>7640</v>
      </c>
      <c r="K57" s="78">
        <v>7632</v>
      </c>
      <c r="L57" s="78">
        <v>0</v>
      </c>
      <c r="M57" s="78">
        <v>0</v>
      </c>
      <c r="N57" s="78">
        <v>3348</v>
      </c>
      <c r="O57" s="78">
        <v>3032.913</v>
      </c>
      <c r="P57" s="78">
        <v>600</v>
      </c>
      <c r="Q57" s="78">
        <v>513.333</v>
      </c>
      <c r="R57" s="78">
        <v>300</v>
      </c>
      <c r="S57" s="78">
        <v>300</v>
      </c>
      <c r="T57" s="78">
        <v>298</v>
      </c>
      <c r="U57" s="78">
        <v>298</v>
      </c>
      <c r="V57" s="78">
        <v>200</v>
      </c>
      <c r="W57" s="78">
        <v>200</v>
      </c>
      <c r="X57" s="78">
        <v>650</v>
      </c>
      <c r="Y57" s="78">
        <v>621.58</v>
      </c>
      <c r="Z57" s="78">
        <v>500</v>
      </c>
      <c r="AA57" s="78">
        <v>499.58</v>
      </c>
      <c r="AB57" s="78">
        <v>200</v>
      </c>
      <c r="AC57" s="78">
        <v>200</v>
      </c>
      <c r="AD57" s="78">
        <v>1000</v>
      </c>
      <c r="AE57" s="78">
        <v>900</v>
      </c>
      <c r="AF57" s="78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8">
        <v>750</v>
      </c>
      <c r="AM57" s="78">
        <v>750</v>
      </c>
      <c r="AN57" s="78">
        <v>0</v>
      </c>
      <c r="AO57" s="78">
        <v>0</v>
      </c>
      <c r="AP57" s="78">
        <v>600</v>
      </c>
      <c r="AQ57" s="78">
        <v>600</v>
      </c>
      <c r="AR57" s="76">
        <f t="shared" si="7"/>
        <v>1948.9</v>
      </c>
      <c r="AS57" s="76">
        <f t="shared" si="7"/>
        <v>0</v>
      </c>
      <c r="AT57" s="78">
        <v>1948.9</v>
      </c>
      <c r="AU57" s="78">
        <v>0</v>
      </c>
      <c r="AV57" s="78">
        <v>0</v>
      </c>
      <c r="AW57" s="78">
        <v>0</v>
      </c>
      <c r="AX57" s="78">
        <v>1898.9</v>
      </c>
      <c r="AY57" s="78">
        <v>0</v>
      </c>
      <c r="AZ57" s="78">
        <v>0</v>
      </c>
      <c r="BA57" s="78">
        <v>0</v>
      </c>
      <c r="BB57" s="78">
        <v>0</v>
      </c>
      <c r="BC57" s="78">
        <v>0</v>
      </c>
      <c r="BD57" s="78">
        <v>1642.481</v>
      </c>
      <c r="BE57" s="78">
        <v>850</v>
      </c>
      <c r="BF57" s="78">
        <v>0</v>
      </c>
      <c r="BG57" s="78">
        <v>0</v>
      </c>
      <c r="BH57" s="78">
        <v>0</v>
      </c>
      <c r="BI57" s="78">
        <v>0</v>
      </c>
      <c r="BJ57" s="78">
        <v>0</v>
      </c>
      <c r="BK57" s="78">
        <v>0</v>
      </c>
      <c r="BL57" s="78">
        <v>0</v>
      </c>
      <c r="BM57" s="78">
        <v>-198.323</v>
      </c>
      <c r="BN57" s="79">
        <v>0</v>
      </c>
      <c r="BO57" s="79">
        <v>0</v>
      </c>
    </row>
    <row r="58" spans="1:67" ht="18" customHeight="1">
      <c r="A58" s="52"/>
      <c r="B58" s="64">
        <v>49</v>
      </c>
      <c r="C58" s="73" t="s">
        <v>153</v>
      </c>
      <c r="D58" s="76">
        <f t="shared" si="4"/>
        <v>78451.0344</v>
      </c>
      <c r="E58" s="76">
        <f t="shared" si="4"/>
        <v>70104.06</v>
      </c>
      <c r="F58" s="76">
        <f t="shared" si="5"/>
        <v>60295.9</v>
      </c>
      <c r="G58" s="76">
        <f t="shared" si="5"/>
        <v>53792.893000000004</v>
      </c>
      <c r="H58" s="76">
        <f t="shared" si="6"/>
        <v>18155.134400000003</v>
      </c>
      <c r="I58" s="76">
        <f t="shared" si="6"/>
        <v>16311.167</v>
      </c>
      <c r="J58" s="78">
        <v>24000</v>
      </c>
      <c r="K58" s="78">
        <v>23957.143</v>
      </c>
      <c r="L58" s="78">
        <v>0</v>
      </c>
      <c r="M58" s="78">
        <v>0</v>
      </c>
      <c r="N58" s="78">
        <v>16850</v>
      </c>
      <c r="O58" s="78">
        <v>14931.56</v>
      </c>
      <c r="P58" s="78">
        <v>3100</v>
      </c>
      <c r="Q58" s="78">
        <v>3100</v>
      </c>
      <c r="R58" s="78">
        <v>5720</v>
      </c>
      <c r="S58" s="78">
        <v>5370</v>
      </c>
      <c r="T58" s="78">
        <v>310</v>
      </c>
      <c r="U58" s="78">
        <v>240</v>
      </c>
      <c r="V58" s="78">
        <v>0</v>
      </c>
      <c r="W58" s="78">
        <v>0</v>
      </c>
      <c r="X58" s="78">
        <v>1350</v>
      </c>
      <c r="Y58" s="78">
        <v>804.9</v>
      </c>
      <c r="Z58" s="78">
        <v>800</v>
      </c>
      <c r="AA58" s="78">
        <v>530</v>
      </c>
      <c r="AB58" s="78">
        <v>1050</v>
      </c>
      <c r="AC58" s="78">
        <v>788.8</v>
      </c>
      <c r="AD58" s="78">
        <v>4420</v>
      </c>
      <c r="AE58" s="78">
        <v>4277.32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13500</v>
      </c>
      <c r="AM58" s="78">
        <v>10016.14</v>
      </c>
      <c r="AN58" s="78">
        <v>0</v>
      </c>
      <c r="AO58" s="78">
        <v>0</v>
      </c>
      <c r="AP58" s="78">
        <v>4800</v>
      </c>
      <c r="AQ58" s="78">
        <v>4660</v>
      </c>
      <c r="AR58" s="76">
        <f t="shared" si="7"/>
        <v>1146.0344</v>
      </c>
      <c r="AS58" s="76">
        <f t="shared" si="7"/>
        <v>228.05</v>
      </c>
      <c r="AT58" s="78">
        <v>1145.9</v>
      </c>
      <c r="AU58" s="78">
        <v>228.05</v>
      </c>
      <c r="AV58" s="78">
        <v>0.1344</v>
      </c>
      <c r="AW58" s="78">
        <v>0</v>
      </c>
      <c r="AX58" s="78">
        <v>595.9</v>
      </c>
      <c r="AY58" s="78">
        <v>0</v>
      </c>
      <c r="AZ58" s="78">
        <v>0.1344</v>
      </c>
      <c r="BA58" s="78">
        <v>0</v>
      </c>
      <c r="BB58" s="78">
        <v>0</v>
      </c>
      <c r="BC58" s="78">
        <v>0</v>
      </c>
      <c r="BD58" s="78">
        <v>15555</v>
      </c>
      <c r="BE58" s="78">
        <v>15392.167</v>
      </c>
      <c r="BF58" s="78">
        <v>2600</v>
      </c>
      <c r="BG58" s="78">
        <v>964</v>
      </c>
      <c r="BH58" s="78">
        <v>0</v>
      </c>
      <c r="BI58" s="78">
        <v>0</v>
      </c>
      <c r="BJ58" s="78">
        <v>0</v>
      </c>
      <c r="BK58" s="78">
        <v>0</v>
      </c>
      <c r="BL58" s="78">
        <v>0</v>
      </c>
      <c r="BM58" s="78">
        <v>-45</v>
      </c>
      <c r="BN58" s="79">
        <v>0</v>
      </c>
      <c r="BO58" s="79">
        <v>0</v>
      </c>
    </row>
    <row r="59" spans="1:67" ht="18" customHeight="1">
      <c r="A59" s="52"/>
      <c r="B59" s="64">
        <v>50</v>
      </c>
      <c r="C59" s="73" t="s">
        <v>154</v>
      </c>
      <c r="D59" s="76">
        <f t="shared" si="4"/>
        <v>51518.8326</v>
      </c>
      <c r="E59" s="76">
        <f t="shared" si="4"/>
        <v>40634.814999999995</v>
      </c>
      <c r="F59" s="76">
        <f t="shared" si="5"/>
        <v>40830.5</v>
      </c>
      <c r="G59" s="76">
        <f t="shared" si="5"/>
        <v>34985.195999999996</v>
      </c>
      <c r="H59" s="76">
        <f t="shared" si="6"/>
        <v>10688.3326</v>
      </c>
      <c r="I59" s="76">
        <f t="shared" si="6"/>
        <v>5649.619</v>
      </c>
      <c r="J59" s="78">
        <v>19760</v>
      </c>
      <c r="K59" s="78">
        <v>19147.986</v>
      </c>
      <c r="L59" s="78">
        <v>0</v>
      </c>
      <c r="M59" s="78">
        <v>0</v>
      </c>
      <c r="N59" s="78">
        <v>7713</v>
      </c>
      <c r="O59" s="78">
        <v>4372.71</v>
      </c>
      <c r="P59" s="78">
        <v>1403</v>
      </c>
      <c r="Q59" s="78">
        <v>936.504</v>
      </c>
      <c r="R59" s="78">
        <v>1800</v>
      </c>
      <c r="S59" s="78">
        <v>1733.6</v>
      </c>
      <c r="T59" s="78">
        <v>270</v>
      </c>
      <c r="U59" s="78">
        <v>242.431</v>
      </c>
      <c r="V59" s="78">
        <v>30</v>
      </c>
      <c r="W59" s="78">
        <v>10.8</v>
      </c>
      <c r="X59" s="78">
        <v>580</v>
      </c>
      <c r="Y59" s="78">
        <v>312</v>
      </c>
      <c r="Z59" s="78">
        <v>260</v>
      </c>
      <c r="AA59" s="78">
        <v>80</v>
      </c>
      <c r="AB59" s="78">
        <v>1450</v>
      </c>
      <c r="AC59" s="78">
        <v>50</v>
      </c>
      <c r="AD59" s="78">
        <v>1900</v>
      </c>
      <c r="AE59" s="78">
        <v>932.895</v>
      </c>
      <c r="AF59" s="78">
        <v>0</v>
      </c>
      <c r="AG59" s="78">
        <v>0</v>
      </c>
      <c r="AH59" s="78">
        <v>9260</v>
      </c>
      <c r="AI59" s="78">
        <v>8550</v>
      </c>
      <c r="AJ59" s="78">
        <v>9260</v>
      </c>
      <c r="AK59" s="78">
        <v>8550</v>
      </c>
      <c r="AL59" s="78">
        <v>0</v>
      </c>
      <c r="AM59" s="78">
        <v>0</v>
      </c>
      <c r="AN59" s="78">
        <v>0</v>
      </c>
      <c r="AO59" s="78">
        <v>0</v>
      </c>
      <c r="AP59" s="78">
        <v>2530</v>
      </c>
      <c r="AQ59" s="78">
        <v>2490</v>
      </c>
      <c r="AR59" s="76">
        <f t="shared" si="7"/>
        <v>1567.5</v>
      </c>
      <c r="AS59" s="76">
        <f t="shared" si="7"/>
        <v>424.5</v>
      </c>
      <c r="AT59" s="78">
        <v>1567.5</v>
      </c>
      <c r="AU59" s="78">
        <v>424.5</v>
      </c>
      <c r="AV59" s="78">
        <v>0</v>
      </c>
      <c r="AW59" s="78">
        <v>0</v>
      </c>
      <c r="AX59" s="78">
        <v>507.5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8873.1726</v>
      </c>
      <c r="BE59" s="78">
        <v>6001.709</v>
      </c>
      <c r="BF59" s="78">
        <v>2610</v>
      </c>
      <c r="BG59" s="78">
        <v>473.8</v>
      </c>
      <c r="BH59" s="78">
        <v>0</v>
      </c>
      <c r="BI59" s="78">
        <v>0</v>
      </c>
      <c r="BJ59" s="78">
        <v>0</v>
      </c>
      <c r="BK59" s="78">
        <v>0</v>
      </c>
      <c r="BL59" s="78">
        <v>-794.84</v>
      </c>
      <c r="BM59" s="78">
        <v>-825.89</v>
      </c>
      <c r="BN59" s="79">
        <v>0</v>
      </c>
      <c r="BO59" s="79">
        <v>0</v>
      </c>
    </row>
    <row r="60" spans="1:67" ht="18" customHeight="1">
      <c r="A60" s="52"/>
      <c r="B60" s="64">
        <v>51</v>
      </c>
      <c r="C60" s="73" t="s">
        <v>155</v>
      </c>
      <c r="D60" s="76">
        <f t="shared" si="4"/>
        <v>27077.391000000003</v>
      </c>
      <c r="E60" s="76">
        <f t="shared" si="4"/>
        <v>24579.09</v>
      </c>
      <c r="F60" s="76">
        <f t="shared" si="5"/>
        <v>26897.600000000002</v>
      </c>
      <c r="G60" s="76">
        <f t="shared" si="5"/>
        <v>24694.74</v>
      </c>
      <c r="H60" s="76">
        <f t="shared" si="6"/>
        <v>179.7909999999997</v>
      </c>
      <c r="I60" s="76">
        <f t="shared" si="6"/>
        <v>-115.65000000000009</v>
      </c>
      <c r="J60" s="78">
        <v>12918.4</v>
      </c>
      <c r="K60" s="78">
        <v>12554.34</v>
      </c>
      <c r="L60" s="78">
        <v>0</v>
      </c>
      <c r="M60" s="78">
        <v>0</v>
      </c>
      <c r="N60" s="78">
        <v>8840</v>
      </c>
      <c r="O60" s="78">
        <v>7154</v>
      </c>
      <c r="P60" s="78">
        <v>780</v>
      </c>
      <c r="Q60" s="78">
        <v>680</v>
      </c>
      <c r="R60" s="78">
        <v>1100</v>
      </c>
      <c r="S60" s="78">
        <v>920</v>
      </c>
      <c r="T60" s="78">
        <v>200</v>
      </c>
      <c r="U60" s="78">
        <v>162</v>
      </c>
      <c r="V60" s="78">
        <v>0</v>
      </c>
      <c r="W60" s="78">
        <v>0</v>
      </c>
      <c r="X60" s="78">
        <v>5070</v>
      </c>
      <c r="Y60" s="78">
        <v>3708</v>
      </c>
      <c r="Z60" s="78">
        <v>4375</v>
      </c>
      <c r="AA60" s="78">
        <v>3133</v>
      </c>
      <c r="AB60" s="78">
        <v>300</v>
      </c>
      <c r="AC60" s="78">
        <v>300</v>
      </c>
      <c r="AD60" s="78">
        <v>1150</v>
      </c>
      <c r="AE60" s="78">
        <v>1150</v>
      </c>
      <c r="AF60" s="78">
        <v>0</v>
      </c>
      <c r="AG60" s="78">
        <v>0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4789.2</v>
      </c>
      <c r="AQ60" s="78">
        <v>4770</v>
      </c>
      <c r="AR60" s="76">
        <f t="shared" si="7"/>
        <v>350</v>
      </c>
      <c r="AS60" s="76">
        <f t="shared" si="7"/>
        <v>216.4</v>
      </c>
      <c r="AT60" s="78">
        <v>350</v>
      </c>
      <c r="AU60" s="78">
        <v>216.4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2000</v>
      </c>
      <c r="BE60" s="78">
        <v>1920</v>
      </c>
      <c r="BF60" s="78">
        <v>1344.441</v>
      </c>
      <c r="BG60" s="78">
        <v>1129</v>
      </c>
      <c r="BH60" s="78">
        <v>0</v>
      </c>
      <c r="BI60" s="78">
        <v>0</v>
      </c>
      <c r="BJ60" s="78">
        <v>0</v>
      </c>
      <c r="BK60" s="78">
        <v>0</v>
      </c>
      <c r="BL60" s="78">
        <v>-3164.65</v>
      </c>
      <c r="BM60" s="78">
        <v>-3164.65</v>
      </c>
      <c r="BN60" s="79">
        <v>0</v>
      </c>
      <c r="BO60" s="79">
        <v>0</v>
      </c>
    </row>
    <row r="61" spans="1:67" ht="18" customHeight="1">
      <c r="A61" s="52"/>
      <c r="B61" s="64">
        <v>52</v>
      </c>
      <c r="C61" s="73" t="s">
        <v>156</v>
      </c>
      <c r="D61" s="76">
        <f t="shared" si="4"/>
        <v>54341.9252</v>
      </c>
      <c r="E61" s="76">
        <f t="shared" si="4"/>
        <v>45434.439900000005</v>
      </c>
      <c r="F61" s="76">
        <f t="shared" si="5"/>
        <v>45932.682</v>
      </c>
      <c r="G61" s="76">
        <f t="shared" si="5"/>
        <v>41058.2099</v>
      </c>
      <c r="H61" s="76">
        <f t="shared" si="6"/>
        <v>8409.243199999999</v>
      </c>
      <c r="I61" s="76">
        <f t="shared" si="6"/>
        <v>4376.2300000000005</v>
      </c>
      <c r="J61" s="78">
        <v>20286.5</v>
      </c>
      <c r="K61" s="78">
        <v>20193.818</v>
      </c>
      <c r="L61" s="78">
        <v>0</v>
      </c>
      <c r="M61" s="78">
        <v>0</v>
      </c>
      <c r="N61" s="78">
        <v>8399.464</v>
      </c>
      <c r="O61" s="78">
        <v>6236.6169</v>
      </c>
      <c r="P61" s="78">
        <v>2645.464</v>
      </c>
      <c r="Q61" s="78">
        <v>1257.5286</v>
      </c>
      <c r="R61" s="78">
        <v>1658</v>
      </c>
      <c r="S61" s="78">
        <v>1619.8513</v>
      </c>
      <c r="T61" s="78">
        <v>264</v>
      </c>
      <c r="U61" s="78">
        <v>252.526</v>
      </c>
      <c r="V61" s="78">
        <v>20</v>
      </c>
      <c r="W61" s="78">
        <v>16.2</v>
      </c>
      <c r="X61" s="78">
        <v>366</v>
      </c>
      <c r="Y61" s="78">
        <v>245</v>
      </c>
      <c r="Z61" s="78">
        <v>42</v>
      </c>
      <c r="AA61" s="78">
        <v>0</v>
      </c>
      <c r="AB61" s="78">
        <v>550</v>
      </c>
      <c r="AC61" s="78">
        <v>288.5888</v>
      </c>
      <c r="AD61" s="78">
        <v>2088</v>
      </c>
      <c r="AE61" s="78">
        <v>1879.1985</v>
      </c>
      <c r="AF61" s="78">
        <v>0</v>
      </c>
      <c r="AG61" s="78">
        <v>0</v>
      </c>
      <c r="AH61" s="78">
        <v>0</v>
      </c>
      <c r="AI61" s="78">
        <v>0</v>
      </c>
      <c r="AJ61" s="78">
        <v>0</v>
      </c>
      <c r="AK61" s="78">
        <v>0</v>
      </c>
      <c r="AL61" s="78">
        <v>11500</v>
      </c>
      <c r="AM61" s="78">
        <v>11500</v>
      </c>
      <c r="AN61" s="78">
        <v>11500</v>
      </c>
      <c r="AO61" s="78">
        <v>11500</v>
      </c>
      <c r="AP61" s="78">
        <v>2380</v>
      </c>
      <c r="AQ61" s="78">
        <v>1985</v>
      </c>
      <c r="AR61" s="76">
        <f t="shared" si="7"/>
        <v>3366.718</v>
      </c>
      <c r="AS61" s="76">
        <f t="shared" si="7"/>
        <v>1142.775</v>
      </c>
      <c r="AT61" s="78">
        <v>3366.718</v>
      </c>
      <c r="AU61" s="78">
        <v>1142.775</v>
      </c>
      <c r="AV61" s="78">
        <v>0</v>
      </c>
      <c r="AW61" s="78">
        <v>0</v>
      </c>
      <c r="AX61" s="78">
        <v>2102.318</v>
      </c>
      <c r="AY61" s="78">
        <v>0</v>
      </c>
      <c r="AZ61" s="78">
        <v>0</v>
      </c>
      <c r="BA61" s="78">
        <v>0</v>
      </c>
      <c r="BB61" s="78">
        <v>0</v>
      </c>
      <c r="BC61" s="78">
        <v>0</v>
      </c>
      <c r="BD61" s="78">
        <v>5466.717</v>
      </c>
      <c r="BE61" s="78">
        <v>4013.246</v>
      </c>
      <c r="BF61" s="78">
        <v>2942.5262</v>
      </c>
      <c r="BG61" s="78">
        <v>539</v>
      </c>
      <c r="BH61" s="78">
        <v>0</v>
      </c>
      <c r="BI61" s="78">
        <v>0</v>
      </c>
      <c r="BJ61" s="78">
        <v>0</v>
      </c>
      <c r="BK61" s="78">
        <v>-176.016</v>
      </c>
      <c r="BL61" s="78">
        <v>0</v>
      </c>
      <c r="BM61" s="78">
        <v>0</v>
      </c>
      <c r="BN61" s="79">
        <v>0</v>
      </c>
      <c r="BO61" s="79">
        <v>0</v>
      </c>
    </row>
    <row r="62" spans="1:67" ht="18" customHeight="1">
      <c r="A62" s="52"/>
      <c r="B62" s="64">
        <v>53</v>
      </c>
      <c r="C62" s="73" t="s">
        <v>157</v>
      </c>
      <c r="D62" s="76">
        <f t="shared" si="4"/>
        <v>30970.933899999996</v>
      </c>
      <c r="E62" s="76">
        <f t="shared" si="4"/>
        <v>30508.689</v>
      </c>
      <c r="F62" s="76">
        <f t="shared" si="5"/>
        <v>17130.1</v>
      </c>
      <c r="G62" s="76">
        <f t="shared" si="5"/>
        <v>16714.575</v>
      </c>
      <c r="H62" s="76">
        <f t="shared" si="6"/>
        <v>14340.8339</v>
      </c>
      <c r="I62" s="76">
        <f t="shared" si="6"/>
        <v>14294.114</v>
      </c>
      <c r="J62" s="78">
        <v>10558.5</v>
      </c>
      <c r="K62" s="78">
        <v>10509.494</v>
      </c>
      <c r="L62" s="78">
        <v>0</v>
      </c>
      <c r="M62" s="78">
        <v>0</v>
      </c>
      <c r="N62" s="78">
        <v>5096</v>
      </c>
      <c r="O62" s="78">
        <v>4880.081</v>
      </c>
      <c r="P62" s="78">
        <v>600</v>
      </c>
      <c r="Q62" s="78">
        <v>558.28</v>
      </c>
      <c r="R62" s="78">
        <v>550</v>
      </c>
      <c r="S62" s="78">
        <v>514.998</v>
      </c>
      <c r="T62" s="78">
        <v>160</v>
      </c>
      <c r="U62" s="78">
        <v>122</v>
      </c>
      <c r="V62" s="78">
        <v>0</v>
      </c>
      <c r="W62" s="78">
        <v>0</v>
      </c>
      <c r="X62" s="78">
        <v>202</v>
      </c>
      <c r="Y62" s="78">
        <v>177</v>
      </c>
      <c r="Z62" s="78">
        <v>50</v>
      </c>
      <c r="AA62" s="78">
        <v>30</v>
      </c>
      <c r="AB62" s="78">
        <v>100</v>
      </c>
      <c r="AC62" s="78">
        <v>99.75</v>
      </c>
      <c r="AD62" s="78">
        <v>3353</v>
      </c>
      <c r="AE62" s="78">
        <v>3302.113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50</v>
      </c>
      <c r="AM62" s="78">
        <v>35</v>
      </c>
      <c r="AN62" s="78">
        <v>50</v>
      </c>
      <c r="AO62" s="78">
        <v>35</v>
      </c>
      <c r="AP62" s="78">
        <v>850</v>
      </c>
      <c r="AQ62" s="78">
        <v>790</v>
      </c>
      <c r="AR62" s="76">
        <f t="shared" si="7"/>
        <v>75.60000000000002</v>
      </c>
      <c r="AS62" s="76">
        <f t="shared" si="7"/>
        <v>0</v>
      </c>
      <c r="AT62" s="78">
        <v>575.6</v>
      </c>
      <c r="AU62" s="78">
        <v>500</v>
      </c>
      <c r="AV62" s="78">
        <v>0</v>
      </c>
      <c r="AW62" s="78">
        <v>0</v>
      </c>
      <c r="AX62" s="78">
        <v>505.6</v>
      </c>
      <c r="AY62" s="78">
        <v>500</v>
      </c>
      <c r="AZ62" s="78">
        <v>0</v>
      </c>
      <c r="BA62" s="78">
        <v>0</v>
      </c>
      <c r="BB62" s="78">
        <v>500</v>
      </c>
      <c r="BC62" s="78">
        <v>500</v>
      </c>
      <c r="BD62" s="78">
        <v>500</v>
      </c>
      <c r="BE62" s="78">
        <v>490</v>
      </c>
      <c r="BF62" s="78">
        <v>14104.8339</v>
      </c>
      <c r="BG62" s="78">
        <v>14068.114</v>
      </c>
      <c r="BH62" s="78">
        <v>0</v>
      </c>
      <c r="BI62" s="78">
        <v>0</v>
      </c>
      <c r="BJ62" s="78">
        <v>0</v>
      </c>
      <c r="BK62" s="78">
        <v>0</v>
      </c>
      <c r="BL62" s="78">
        <v>-264</v>
      </c>
      <c r="BM62" s="78">
        <v>-264</v>
      </c>
      <c r="BN62" s="79">
        <v>0</v>
      </c>
      <c r="BO62" s="79">
        <v>0</v>
      </c>
    </row>
    <row r="63" spans="1:67" ht="18" customHeight="1">
      <c r="A63" s="52"/>
      <c r="B63" s="64">
        <v>54</v>
      </c>
      <c r="C63" s="73" t="s">
        <v>159</v>
      </c>
      <c r="D63" s="76">
        <f>F63+H63-BB63</f>
        <v>142449.4483</v>
      </c>
      <c r="E63" s="76">
        <f>G63+I63-BC63</f>
        <v>140046.9923</v>
      </c>
      <c r="F63" s="76">
        <f>J63+L63+N63+AF63+AH63+AL63+AP63+AT63</f>
        <v>90991.7</v>
      </c>
      <c r="G63" s="76">
        <f>K63+M63+O63+AG63+AI63+AM63+AQ63+AU63</f>
        <v>88589.24399999999</v>
      </c>
      <c r="H63" s="76">
        <f>AZ63+BD63+BF63+BH63+BJ63+BL63+BN63</f>
        <v>65517.74830000001</v>
      </c>
      <c r="I63" s="76">
        <f>BA63+BE63+BG63+BI63+BK63+BM63+BO63</f>
        <v>64564.127000000015</v>
      </c>
      <c r="J63" s="78">
        <v>28377</v>
      </c>
      <c r="K63" s="78">
        <v>28071.595</v>
      </c>
      <c r="L63" s="78">
        <v>0</v>
      </c>
      <c r="M63" s="78">
        <v>0</v>
      </c>
      <c r="N63" s="78">
        <v>21864</v>
      </c>
      <c r="O63" s="78">
        <v>20721.8503</v>
      </c>
      <c r="P63" s="78">
        <v>13685</v>
      </c>
      <c r="Q63" s="78">
        <v>13322.629</v>
      </c>
      <c r="R63" s="78">
        <v>2500</v>
      </c>
      <c r="S63" s="78">
        <v>2498</v>
      </c>
      <c r="T63" s="78">
        <v>500</v>
      </c>
      <c r="U63" s="78">
        <v>292.202</v>
      </c>
      <c r="V63" s="78">
        <v>50</v>
      </c>
      <c r="W63" s="78">
        <v>50</v>
      </c>
      <c r="X63" s="78">
        <v>1050</v>
      </c>
      <c r="Y63" s="78">
        <v>799.4</v>
      </c>
      <c r="Z63" s="78">
        <v>480</v>
      </c>
      <c r="AA63" s="78">
        <v>430</v>
      </c>
      <c r="AB63" s="78">
        <v>2100</v>
      </c>
      <c r="AC63" s="78">
        <v>2098.76</v>
      </c>
      <c r="AD63" s="78">
        <v>1700</v>
      </c>
      <c r="AE63" s="78">
        <v>1442.037</v>
      </c>
      <c r="AF63" s="78">
        <v>0</v>
      </c>
      <c r="AG63" s="78">
        <v>0</v>
      </c>
      <c r="AH63" s="78">
        <v>0</v>
      </c>
      <c r="AI63" s="78">
        <v>0</v>
      </c>
      <c r="AJ63" s="78">
        <v>0</v>
      </c>
      <c r="AK63" s="78">
        <v>0</v>
      </c>
      <c r="AL63" s="78">
        <v>19000</v>
      </c>
      <c r="AM63" s="78">
        <v>19000</v>
      </c>
      <c r="AN63" s="78">
        <v>19000</v>
      </c>
      <c r="AO63" s="78">
        <v>19000</v>
      </c>
      <c r="AP63" s="78">
        <v>7200</v>
      </c>
      <c r="AQ63" s="78">
        <v>7200</v>
      </c>
      <c r="AR63" s="76">
        <f>AT63+AV63-BB63</f>
        <v>490.7000000000007</v>
      </c>
      <c r="AS63" s="76">
        <f>AU63+AW63-BC63</f>
        <v>489.4200000000001</v>
      </c>
      <c r="AT63" s="78">
        <v>14550.7</v>
      </c>
      <c r="AU63" s="78">
        <v>13595.7987</v>
      </c>
      <c r="AV63" s="78">
        <v>0</v>
      </c>
      <c r="AW63" s="78">
        <v>0</v>
      </c>
      <c r="AX63" s="78">
        <v>14060.7</v>
      </c>
      <c r="AY63" s="78">
        <v>13106.3787</v>
      </c>
      <c r="AZ63" s="78">
        <v>0</v>
      </c>
      <c r="BA63" s="78">
        <v>0</v>
      </c>
      <c r="BB63" s="78">
        <v>14060</v>
      </c>
      <c r="BC63" s="78">
        <v>13106.3787</v>
      </c>
      <c r="BD63" s="78">
        <v>64846.4</v>
      </c>
      <c r="BE63" s="78">
        <v>64309.444</v>
      </c>
      <c r="BF63" s="78">
        <v>11750.7483</v>
      </c>
      <c r="BG63" s="78">
        <v>11334.161</v>
      </c>
      <c r="BH63" s="78">
        <v>0</v>
      </c>
      <c r="BI63" s="78">
        <v>0</v>
      </c>
      <c r="BJ63" s="78">
        <v>-313.9</v>
      </c>
      <c r="BK63" s="78">
        <v>-313.908</v>
      </c>
      <c r="BL63" s="78">
        <v>-10765.5</v>
      </c>
      <c r="BM63" s="78">
        <v>-10765.57</v>
      </c>
      <c r="BN63" s="79">
        <v>0</v>
      </c>
      <c r="BO63" s="79">
        <v>0</v>
      </c>
    </row>
    <row r="64" spans="1:67" ht="18" customHeight="1">
      <c r="A64" s="52"/>
      <c r="B64" s="64">
        <v>55</v>
      </c>
      <c r="C64" s="73" t="s">
        <v>158</v>
      </c>
      <c r="D64" s="76">
        <f>F64+H64-BB64</f>
        <v>23734.536</v>
      </c>
      <c r="E64" s="76">
        <f>G64+I64-BC64</f>
        <v>21974.400999999998</v>
      </c>
      <c r="F64" s="76">
        <f>J64+L64+N64+AF64+AH64+AL64+AP64+AT64</f>
        <v>22270.7</v>
      </c>
      <c r="G64" s="76">
        <f>K64+M64+O64+AG64+AI64+AM64+AQ64+AU64</f>
        <v>20690.601</v>
      </c>
      <c r="H64" s="76">
        <f>AZ64+BD64+BF64+BH64+BJ64+BL64+BN64</f>
        <v>1463.8360000000002</v>
      </c>
      <c r="I64" s="76">
        <f>BA64+BE64+BG64+BI64+BK64+BM64+BO64</f>
        <v>1283.8</v>
      </c>
      <c r="J64" s="78">
        <v>10900</v>
      </c>
      <c r="K64" s="78">
        <v>10675.585</v>
      </c>
      <c r="L64" s="78">
        <v>0</v>
      </c>
      <c r="M64" s="78">
        <v>0</v>
      </c>
      <c r="N64" s="78">
        <v>8865.736</v>
      </c>
      <c r="O64" s="78">
        <v>8835.016</v>
      </c>
      <c r="P64" s="78">
        <v>700</v>
      </c>
      <c r="Q64" s="78">
        <v>700</v>
      </c>
      <c r="R64" s="78">
        <v>1008.216</v>
      </c>
      <c r="S64" s="78">
        <v>989.216</v>
      </c>
      <c r="T64" s="78">
        <v>201.8</v>
      </c>
      <c r="U64" s="78">
        <v>196.8</v>
      </c>
      <c r="V64" s="78">
        <v>0</v>
      </c>
      <c r="W64" s="78">
        <v>0</v>
      </c>
      <c r="X64" s="78">
        <v>5670.72</v>
      </c>
      <c r="Y64" s="78">
        <v>5664</v>
      </c>
      <c r="Z64" s="78">
        <v>5252</v>
      </c>
      <c r="AA64" s="78">
        <v>5252</v>
      </c>
      <c r="AB64" s="78">
        <v>0</v>
      </c>
      <c r="AC64" s="78">
        <v>0</v>
      </c>
      <c r="AD64" s="78">
        <v>1285</v>
      </c>
      <c r="AE64" s="78">
        <v>1285</v>
      </c>
      <c r="AF64" s="78">
        <v>0</v>
      </c>
      <c r="AG64" s="78">
        <v>0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1100</v>
      </c>
      <c r="AQ64" s="78">
        <v>1090</v>
      </c>
      <c r="AR64" s="76">
        <f>AT64+AV64-BB64</f>
        <v>1404.964</v>
      </c>
      <c r="AS64" s="76">
        <f>AU64+AW64-BC64</f>
        <v>90</v>
      </c>
      <c r="AT64" s="78">
        <v>1404.964</v>
      </c>
      <c r="AU64" s="78">
        <v>90</v>
      </c>
      <c r="AV64" s="78">
        <v>0</v>
      </c>
      <c r="AW64" s="78">
        <v>0</v>
      </c>
      <c r="AX64" s="78">
        <v>1254.964</v>
      </c>
      <c r="AY64" s="78">
        <v>0</v>
      </c>
      <c r="AZ64" s="78">
        <v>0</v>
      </c>
      <c r="BA64" s="78">
        <v>0</v>
      </c>
      <c r="BB64" s="78">
        <v>0</v>
      </c>
      <c r="BC64" s="78">
        <v>0</v>
      </c>
      <c r="BD64" s="78">
        <v>1800</v>
      </c>
      <c r="BE64" s="78">
        <v>679.8</v>
      </c>
      <c r="BF64" s="78">
        <v>1163.836</v>
      </c>
      <c r="BG64" s="78">
        <v>701</v>
      </c>
      <c r="BH64" s="78">
        <v>0</v>
      </c>
      <c r="BI64" s="78">
        <v>0</v>
      </c>
      <c r="BJ64" s="78">
        <v>0</v>
      </c>
      <c r="BK64" s="78">
        <v>0</v>
      </c>
      <c r="BL64" s="78">
        <v>-1500</v>
      </c>
      <c r="BM64" s="78">
        <v>-97</v>
      </c>
      <c r="BN64" s="79">
        <v>0</v>
      </c>
      <c r="BO64" s="79">
        <v>0</v>
      </c>
    </row>
    <row r="65" spans="1:67" ht="18" customHeight="1">
      <c r="A65" s="52"/>
      <c r="B65" s="64">
        <v>56</v>
      </c>
      <c r="C65" s="73" t="s">
        <v>160</v>
      </c>
      <c r="D65" s="76">
        <f t="shared" si="4"/>
        <v>50465.3105</v>
      </c>
      <c r="E65" s="76">
        <f t="shared" si="4"/>
        <v>47737.3676</v>
      </c>
      <c r="F65" s="76">
        <f t="shared" si="5"/>
        <v>49976.6</v>
      </c>
      <c r="G65" s="76">
        <f t="shared" si="5"/>
        <v>47662.0878</v>
      </c>
      <c r="H65" s="76">
        <f t="shared" si="6"/>
        <v>488.7105</v>
      </c>
      <c r="I65" s="76">
        <f t="shared" si="6"/>
        <v>75.27980000000002</v>
      </c>
      <c r="J65" s="78">
        <v>25630.4</v>
      </c>
      <c r="K65" s="78">
        <v>25608.713</v>
      </c>
      <c r="L65" s="78">
        <v>0</v>
      </c>
      <c r="M65" s="78">
        <v>0</v>
      </c>
      <c r="N65" s="78">
        <v>8002.6</v>
      </c>
      <c r="O65" s="78">
        <v>7669.3748</v>
      </c>
      <c r="P65" s="78">
        <v>1450</v>
      </c>
      <c r="Q65" s="78">
        <v>1423.952</v>
      </c>
      <c r="R65" s="78">
        <v>2110</v>
      </c>
      <c r="S65" s="78">
        <v>2049.953</v>
      </c>
      <c r="T65" s="78">
        <v>250</v>
      </c>
      <c r="U65" s="78">
        <v>249.992</v>
      </c>
      <c r="V65" s="78">
        <v>80</v>
      </c>
      <c r="W65" s="78">
        <v>30</v>
      </c>
      <c r="X65" s="78">
        <v>654.2</v>
      </c>
      <c r="Y65" s="78">
        <v>653.2</v>
      </c>
      <c r="Z65" s="78">
        <v>350</v>
      </c>
      <c r="AA65" s="78">
        <v>350</v>
      </c>
      <c r="AB65" s="78">
        <v>500</v>
      </c>
      <c r="AC65" s="78">
        <v>416.7</v>
      </c>
      <c r="AD65" s="78">
        <v>2200</v>
      </c>
      <c r="AE65" s="78">
        <v>2150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12000</v>
      </c>
      <c r="AM65" s="78">
        <v>12000</v>
      </c>
      <c r="AN65" s="78">
        <v>12000</v>
      </c>
      <c r="AO65" s="78">
        <v>12000</v>
      </c>
      <c r="AP65" s="78">
        <v>2560</v>
      </c>
      <c r="AQ65" s="78">
        <v>2379</v>
      </c>
      <c r="AR65" s="76">
        <f t="shared" si="7"/>
        <v>1783.6</v>
      </c>
      <c r="AS65" s="76">
        <f t="shared" si="7"/>
        <v>5</v>
      </c>
      <c r="AT65" s="78">
        <v>1783.6</v>
      </c>
      <c r="AU65" s="78">
        <v>5</v>
      </c>
      <c r="AV65" s="78">
        <v>0</v>
      </c>
      <c r="AW65" s="78">
        <v>0</v>
      </c>
      <c r="AX65" s="78">
        <v>1763.6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488.7105</v>
      </c>
      <c r="BE65" s="78">
        <v>449.873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-98.124</v>
      </c>
      <c r="BL65" s="78">
        <v>0</v>
      </c>
      <c r="BM65" s="78">
        <v>-276.4692</v>
      </c>
      <c r="BN65" s="79">
        <v>0</v>
      </c>
      <c r="BO65" s="79">
        <v>0</v>
      </c>
    </row>
    <row r="66" spans="1:67" ht="18" customHeight="1">
      <c r="A66" s="52"/>
      <c r="B66" s="64">
        <v>57</v>
      </c>
      <c r="C66" s="73" t="s">
        <v>108</v>
      </c>
      <c r="D66" s="76">
        <f t="shared" si="4"/>
        <v>33721.98700000001</v>
      </c>
      <c r="E66" s="76">
        <f t="shared" si="4"/>
        <v>31270.572</v>
      </c>
      <c r="F66" s="76">
        <f t="shared" si="5"/>
        <v>33282.043000000005</v>
      </c>
      <c r="G66" s="76">
        <f t="shared" si="5"/>
        <v>30871.257</v>
      </c>
      <c r="H66" s="76">
        <f t="shared" si="6"/>
        <v>439.944</v>
      </c>
      <c r="I66" s="76">
        <f t="shared" si="6"/>
        <v>399.315</v>
      </c>
      <c r="J66" s="78">
        <v>22092.143</v>
      </c>
      <c r="K66" s="78">
        <v>21066.847</v>
      </c>
      <c r="L66" s="78">
        <v>0</v>
      </c>
      <c r="M66" s="78">
        <v>0</v>
      </c>
      <c r="N66" s="78">
        <v>6128.6</v>
      </c>
      <c r="O66" s="78">
        <v>5248.7</v>
      </c>
      <c r="P66" s="78">
        <v>1600</v>
      </c>
      <c r="Q66" s="78">
        <v>1450.7</v>
      </c>
      <c r="R66" s="78">
        <v>135</v>
      </c>
      <c r="S66" s="78">
        <v>106.5</v>
      </c>
      <c r="T66" s="78">
        <v>120</v>
      </c>
      <c r="U66" s="78">
        <v>98.4</v>
      </c>
      <c r="V66" s="78">
        <v>0</v>
      </c>
      <c r="W66" s="78">
        <v>0</v>
      </c>
      <c r="X66" s="78">
        <v>865</v>
      </c>
      <c r="Y66" s="78">
        <v>582</v>
      </c>
      <c r="Z66" s="78">
        <v>150</v>
      </c>
      <c r="AA66" s="78">
        <v>125</v>
      </c>
      <c r="AB66" s="78">
        <v>1169</v>
      </c>
      <c r="AC66" s="78">
        <v>1168.4</v>
      </c>
      <c r="AD66" s="78">
        <v>2139.6</v>
      </c>
      <c r="AE66" s="78">
        <v>1791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700</v>
      </c>
      <c r="AM66" s="78">
        <v>385.71</v>
      </c>
      <c r="AN66" s="78">
        <v>700</v>
      </c>
      <c r="AO66" s="78">
        <v>385.71</v>
      </c>
      <c r="AP66" s="78">
        <v>4350</v>
      </c>
      <c r="AQ66" s="78">
        <v>4170</v>
      </c>
      <c r="AR66" s="76">
        <f t="shared" si="7"/>
        <v>11.3</v>
      </c>
      <c r="AS66" s="76">
        <f t="shared" si="7"/>
        <v>0</v>
      </c>
      <c r="AT66" s="78">
        <v>11.3</v>
      </c>
      <c r="AU66" s="78">
        <v>0</v>
      </c>
      <c r="AV66" s="78">
        <v>0</v>
      </c>
      <c r="AW66" s="78">
        <v>0</v>
      </c>
      <c r="AX66" s="78">
        <v>11.3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439.944</v>
      </c>
      <c r="BI66" s="78">
        <v>399.315</v>
      </c>
      <c r="BJ66" s="78">
        <v>0</v>
      </c>
      <c r="BK66" s="78">
        <v>0</v>
      </c>
      <c r="BL66" s="78">
        <v>0</v>
      </c>
      <c r="BM66" s="78">
        <v>0</v>
      </c>
      <c r="BN66" s="79">
        <v>0</v>
      </c>
      <c r="BO66" s="79">
        <v>0</v>
      </c>
    </row>
    <row r="67" spans="1:67" ht="18" customHeight="1">
      <c r="A67" s="52"/>
      <c r="B67" s="64">
        <v>58</v>
      </c>
      <c r="C67" s="73" t="s">
        <v>161</v>
      </c>
      <c r="D67" s="76">
        <f t="shared" si="4"/>
        <v>84202.2002</v>
      </c>
      <c r="E67" s="76">
        <f t="shared" si="4"/>
        <v>81246.26500000001</v>
      </c>
      <c r="F67" s="76">
        <f t="shared" si="5"/>
        <v>75253.8</v>
      </c>
      <c r="G67" s="76">
        <f t="shared" si="5"/>
        <v>74336.07</v>
      </c>
      <c r="H67" s="76">
        <f t="shared" si="6"/>
        <v>8948.4002</v>
      </c>
      <c r="I67" s="76">
        <f t="shared" si="6"/>
        <v>6910.195000000001</v>
      </c>
      <c r="J67" s="78">
        <v>29147</v>
      </c>
      <c r="K67" s="78">
        <v>29133.05</v>
      </c>
      <c r="L67" s="78">
        <v>0</v>
      </c>
      <c r="M67" s="78">
        <v>0</v>
      </c>
      <c r="N67" s="78">
        <v>10755</v>
      </c>
      <c r="O67" s="78">
        <v>9914.02</v>
      </c>
      <c r="P67" s="78">
        <v>4312</v>
      </c>
      <c r="Q67" s="78">
        <v>4192</v>
      </c>
      <c r="R67" s="78">
        <v>140</v>
      </c>
      <c r="S67" s="78">
        <v>40</v>
      </c>
      <c r="T67" s="78">
        <v>400</v>
      </c>
      <c r="U67" s="78">
        <v>321</v>
      </c>
      <c r="V67" s="78">
        <v>0</v>
      </c>
      <c r="W67" s="78">
        <v>0</v>
      </c>
      <c r="X67" s="78">
        <v>2048</v>
      </c>
      <c r="Y67" s="78">
        <v>1758</v>
      </c>
      <c r="Z67" s="78">
        <v>1490</v>
      </c>
      <c r="AA67" s="78">
        <v>1207</v>
      </c>
      <c r="AB67" s="78">
        <v>1050</v>
      </c>
      <c r="AC67" s="78">
        <v>1034.45</v>
      </c>
      <c r="AD67" s="78">
        <v>1740</v>
      </c>
      <c r="AE67" s="78">
        <v>1536.1</v>
      </c>
      <c r="AF67" s="78">
        <v>0</v>
      </c>
      <c r="AG67" s="78">
        <v>0</v>
      </c>
      <c r="AH67" s="78">
        <v>29489</v>
      </c>
      <c r="AI67" s="78">
        <v>29489</v>
      </c>
      <c r="AJ67" s="78">
        <v>29489</v>
      </c>
      <c r="AK67" s="78">
        <v>29489</v>
      </c>
      <c r="AL67" s="78">
        <v>0</v>
      </c>
      <c r="AM67" s="78">
        <v>0</v>
      </c>
      <c r="AN67" s="78">
        <v>0</v>
      </c>
      <c r="AO67" s="78">
        <v>0</v>
      </c>
      <c r="AP67" s="78">
        <v>5420</v>
      </c>
      <c r="AQ67" s="78">
        <v>5420</v>
      </c>
      <c r="AR67" s="76">
        <f t="shared" si="7"/>
        <v>442.8</v>
      </c>
      <c r="AS67" s="76">
        <f t="shared" si="7"/>
        <v>380</v>
      </c>
      <c r="AT67" s="78">
        <v>442.8</v>
      </c>
      <c r="AU67" s="78">
        <v>380</v>
      </c>
      <c r="AV67" s="78">
        <v>0</v>
      </c>
      <c r="AW67" s="78">
        <v>0</v>
      </c>
      <c r="AX67" s="78">
        <v>62.8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7070.4</v>
      </c>
      <c r="BE67" s="78">
        <v>5902.93</v>
      </c>
      <c r="BF67" s="78">
        <v>1878.0002</v>
      </c>
      <c r="BG67" s="78">
        <v>1700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8">
        <v>-692.735</v>
      </c>
      <c r="BN67" s="79">
        <v>0</v>
      </c>
      <c r="BO67" s="79">
        <v>0</v>
      </c>
    </row>
    <row r="68" spans="1:67" ht="18" customHeight="1">
      <c r="A68" s="52"/>
      <c r="B68" s="64">
        <v>59</v>
      </c>
      <c r="C68" s="73" t="s">
        <v>162</v>
      </c>
      <c r="D68" s="76">
        <f t="shared" si="4"/>
        <v>134745.82030000002</v>
      </c>
      <c r="E68" s="76">
        <f t="shared" si="4"/>
        <v>105382.061</v>
      </c>
      <c r="F68" s="76">
        <f t="shared" si="5"/>
        <v>118188.8</v>
      </c>
      <c r="G68" s="76">
        <f t="shared" si="5"/>
        <v>100192.625</v>
      </c>
      <c r="H68" s="76">
        <f t="shared" si="6"/>
        <v>16557.020300000004</v>
      </c>
      <c r="I68" s="76">
        <f t="shared" si="6"/>
        <v>5189.436</v>
      </c>
      <c r="J68" s="78">
        <v>27311.5</v>
      </c>
      <c r="K68" s="78">
        <v>26270.225</v>
      </c>
      <c r="L68" s="78">
        <v>0</v>
      </c>
      <c r="M68" s="78">
        <v>0</v>
      </c>
      <c r="N68" s="78">
        <v>71214.9</v>
      </c>
      <c r="O68" s="78">
        <v>64779.1</v>
      </c>
      <c r="P68" s="78">
        <v>4700</v>
      </c>
      <c r="Q68" s="78">
        <v>4200</v>
      </c>
      <c r="R68" s="78">
        <v>4610</v>
      </c>
      <c r="S68" s="78">
        <v>4537.5</v>
      </c>
      <c r="T68" s="78">
        <v>400</v>
      </c>
      <c r="U68" s="78">
        <v>233</v>
      </c>
      <c r="V68" s="78">
        <v>100</v>
      </c>
      <c r="W68" s="78">
        <v>7.2</v>
      </c>
      <c r="X68" s="78">
        <v>54514.9</v>
      </c>
      <c r="Y68" s="78">
        <v>50485</v>
      </c>
      <c r="Z68" s="78">
        <v>52976.9</v>
      </c>
      <c r="AA68" s="78">
        <v>49090</v>
      </c>
      <c r="AB68" s="78">
        <v>3900</v>
      </c>
      <c r="AC68" s="78">
        <v>3096</v>
      </c>
      <c r="AD68" s="78">
        <v>2550</v>
      </c>
      <c r="AE68" s="78">
        <v>2087</v>
      </c>
      <c r="AF68" s="78">
        <v>0</v>
      </c>
      <c r="AG68" s="78">
        <v>0</v>
      </c>
      <c r="AH68" s="78">
        <v>4267.8</v>
      </c>
      <c r="AI68" s="78">
        <v>4267.3</v>
      </c>
      <c r="AJ68" s="78">
        <v>4267.8</v>
      </c>
      <c r="AK68" s="78">
        <v>4267.3</v>
      </c>
      <c r="AL68" s="78">
        <v>556</v>
      </c>
      <c r="AM68" s="78">
        <v>0</v>
      </c>
      <c r="AN68" s="78">
        <v>0</v>
      </c>
      <c r="AO68" s="78">
        <v>0</v>
      </c>
      <c r="AP68" s="78">
        <v>4850</v>
      </c>
      <c r="AQ68" s="78">
        <v>4349</v>
      </c>
      <c r="AR68" s="76">
        <f t="shared" si="7"/>
        <v>9988.6</v>
      </c>
      <c r="AS68" s="76">
        <f t="shared" si="7"/>
        <v>527</v>
      </c>
      <c r="AT68" s="78">
        <v>9988.6</v>
      </c>
      <c r="AU68" s="78">
        <v>527</v>
      </c>
      <c r="AV68" s="78">
        <v>0</v>
      </c>
      <c r="AW68" s="78">
        <v>0</v>
      </c>
      <c r="AX68" s="78">
        <v>7531.6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13600</v>
      </c>
      <c r="BE68" s="78">
        <v>5815.936</v>
      </c>
      <c r="BF68" s="78">
        <v>22957.0203</v>
      </c>
      <c r="BG68" s="78">
        <v>1153</v>
      </c>
      <c r="BH68" s="78">
        <v>0</v>
      </c>
      <c r="BI68" s="78">
        <v>0</v>
      </c>
      <c r="BJ68" s="78">
        <v>0</v>
      </c>
      <c r="BK68" s="78">
        <v>0</v>
      </c>
      <c r="BL68" s="78">
        <v>-20000</v>
      </c>
      <c r="BM68" s="78">
        <v>-1779.5</v>
      </c>
      <c r="BN68" s="79">
        <v>0</v>
      </c>
      <c r="BO68" s="79">
        <v>0</v>
      </c>
    </row>
    <row r="69" spans="1:67" ht="18" customHeight="1">
      <c r="A69" s="52"/>
      <c r="B69" s="64">
        <v>60</v>
      </c>
      <c r="C69" s="73" t="s">
        <v>163</v>
      </c>
      <c r="D69" s="76">
        <f t="shared" si="4"/>
        <v>29369.773299999997</v>
      </c>
      <c r="E69" s="76">
        <f t="shared" si="4"/>
        <v>27150.197</v>
      </c>
      <c r="F69" s="76">
        <f t="shared" si="5"/>
        <v>28039.399999999998</v>
      </c>
      <c r="G69" s="76">
        <f t="shared" si="5"/>
        <v>26810.197</v>
      </c>
      <c r="H69" s="76">
        <f t="shared" si="6"/>
        <v>1330.3733</v>
      </c>
      <c r="I69" s="76">
        <f t="shared" si="6"/>
        <v>340</v>
      </c>
      <c r="J69" s="78">
        <v>17896</v>
      </c>
      <c r="K69" s="78">
        <v>17873.394</v>
      </c>
      <c r="L69" s="78">
        <v>0</v>
      </c>
      <c r="M69" s="78">
        <v>0</v>
      </c>
      <c r="N69" s="78">
        <v>6705.1</v>
      </c>
      <c r="O69" s="78">
        <v>5609.613</v>
      </c>
      <c r="P69" s="78">
        <v>1345.1</v>
      </c>
      <c r="Q69" s="78">
        <v>1344.825</v>
      </c>
      <c r="R69" s="78">
        <v>1295</v>
      </c>
      <c r="S69" s="78">
        <v>1138.788</v>
      </c>
      <c r="T69" s="78">
        <v>108</v>
      </c>
      <c r="U69" s="78">
        <v>108</v>
      </c>
      <c r="V69" s="78">
        <v>0</v>
      </c>
      <c r="W69" s="78">
        <v>0</v>
      </c>
      <c r="X69" s="78">
        <v>992</v>
      </c>
      <c r="Y69" s="78">
        <v>647</v>
      </c>
      <c r="Z69" s="78">
        <v>350</v>
      </c>
      <c r="AA69" s="78">
        <v>310</v>
      </c>
      <c r="AB69" s="78">
        <v>980</v>
      </c>
      <c r="AC69" s="78">
        <v>921</v>
      </c>
      <c r="AD69" s="78">
        <v>1650</v>
      </c>
      <c r="AE69" s="78">
        <v>1450</v>
      </c>
      <c r="AF69" s="78">
        <v>0</v>
      </c>
      <c r="AG69" s="78">
        <v>0</v>
      </c>
      <c r="AH69" s="78">
        <v>0</v>
      </c>
      <c r="AI69" s="78">
        <v>0</v>
      </c>
      <c r="AJ69" s="78">
        <v>0</v>
      </c>
      <c r="AK69" s="78">
        <v>0</v>
      </c>
      <c r="AL69" s="78">
        <v>350</v>
      </c>
      <c r="AM69" s="78">
        <v>350</v>
      </c>
      <c r="AN69" s="78">
        <v>300</v>
      </c>
      <c r="AO69" s="78">
        <v>300</v>
      </c>
      <c r="AP69" s="78">
        <v>2950</v>
      </c>
      <c r="AQ69" s="78">
        <v>2915</v>
      </c>
      <c r="AR69" s="76">
        <f t="shared" si="7"/>
        <v>138.3</v>
      </c>
      <c r="AS69" s="76">
        <f t="shared" si="7"/>
        <v>62.19</v>
      </c>
      <c r="AT69" s="78">
        <v>138.3</v>
      </c>
      <c r="AU69" s="78">
        <v>62.19</v>
      </c>
      <c r="AV69" s="78">
        <v>0</v>
      </c>
      <c r="AW69" s="78">
        <v>0</v>
      </c>
      <c r="AX69" s="78">
        <v>25.3</v>
      </c>
      <c r="AY69" s="78">
        <v>0</v>
      </c>
      <c r="AZ69" s="78">
        <v>0</v>
      </c>
      <c r="BA69" s="78">
        <v>0</v>
      </c>
      <c r="BB69" s="78">
        <v>0</v>
      </c>
      <c r="BC69" s="78">
        <v>0</v>
      </c>
      <c r="BD69" s="78">
        <v>0</v>
      </c>
      <c r="BE69" s="78">
        <v>0</v>
      </c>
      <c r="BF69" s="78">
        <v>1330.3733</v>
      </c>
      <c r="BG69" s="78">
        <v>340</v>
      </c>
      <c r="BH69" s="78">
        <v>0</v>
      </c>
      <c r="BI69" s="78">
        <v>0</v>
      </c>
      <c r="BJ69" s="78">
        <v>0</v>
      </c>
      <c r="BK69" s="78">
        <v>0</v>
      </c>
      <c r="BL69" s="78">
        <v>0</v>
      </c>
      <c r="BM69" s="78">
        <v>0</v>
      </c>
      <c r="BN69" s="79">
        <v>0</v>
      </c>
      <c r="BO69" s="79">
        <v>0</v>
      </c>
    </row>
    <row r="70" spans="1:67" ht="18" customHeight="1">
      <c r="A70" s="52"/>
      <c r="B70" s="64">
        <v>61</v>
      </c>
      <c r="C70" s="73" t="s">
        <v>164</v>
      </c>
      <c r="D70" s="76">
        <f t="shared" si="4"/>
        <v>66430.49</v>
      </c>
      <c r="E70" s="76">
        <f t="shared" si="4"/>
        <v>62104.736</v>
      </c>
      <c r="F70" s="76">
        <f t="shared" si="5"/>
        <v>42287.9</v>
      </c>
      <c r="G70" s="76">
        <f t="shared" si="5"/>
        <v>40656.727999999996</v>
      </c>
      <c r="H70" s="76">
        <f t="shared" si="6"/>
        <v>24142.59</v>
      </c>
      <c r="I70" s="76">
        <f t="shared" si="6"/>
        <v>21448.008</v>
      </c>
      <c r="J70" s="78">
        <v>18467.9</v>
      </c>
      <c r="K70" s="78">
        <v>18161.188</v>
      </c>
      <c r="L70" s="78">
        <v>0</v>
      </c>
      <c r="M70" s="78">
        <v>0</v>
      </c>
      <c r="N70" s="78">
        <v>19423</v>
      </c>
      <c r="O70" s="78">
        <v>18516.19</v>
      </c>
      <c r="P70" s="78">
        <v>1846</v>
      </c>
      <c r="Q70" s="78">
        <v>1234.5</v>
      </c>
      <c r="R70" s="78">
        <v>200</v>
      </c>
      <c r="S70" s="78">
        <v>200</v>
      </c>
      <c r="T70" s="78">
        <v>156</v>
      </c>
      <c r="U70" s="78">
        <v>126.2</v>
      </c>
      <c r="V70" s="78">
        <v>0</v>
      </c>
      <c r="W70" s="78">
        <v>0</v>
      </c>
      <c r="X70" s="78">
        <v>13093</v>
      </c>
      <c r="Y70" s="78">
        <v>12945.5</v>
      </c>
      <c r="Z70" s="78">
        <v>12528</v>
      </c>
      <c r="AA70" s="78">
        <v>12502.3</v>
      </c>
      <c r="AB70" s="78">
        <v>800</v>
      </c>
      <c r="AC70" s="78">
        <v>800</v>
      </c>
      <c r="AD70" s="78">
        <v>3164</v>
      </c>
      <c r="AE70" s="78">
        <v>3103.99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v>0</v>
      </c>
      <c r="AL70" s="78">
        <v>160</v>
      </c>
      <c r="AM70" s="78">
        <v>160</v>
      </c>
      <c r="AN70" s="78">
        <v>160</v>
      </c>
      <c r="AO70" s="78">
        <v>160</v>
      </c>
      <c r="AP70" s="78">
        <v>3800</v>
      </c>
      <c r="AQ70" s="78">
        <v>3750</v>
      </c>
      <c r="AR70" s="76">
        <f t="shared" si="7"/>
        <v>1676.59</v>
      </c>
      <c r="AS70" s="76">
        <f t="shared" si="7"/>
        <v>69.35</v>
      </c>
      <c r="AT70" s="78">
        <v>437</v>
      </c>
      <c r="AU70" s="78">
        <v>69.35</v>
      </c>
      <c r="AV70" s="78">
        <v>1239.59</v>
      </c>
      <c r="AW70" s="78">
        <v>0</v>
      </c>
      <c r="AX70" s="78">
        <v>157</v>
      </c>
      <c r="AY70" s="78">
        <v>0</v>
      </c>
      <c r="AZ70" s="78">
        <v>1239.59</v>
      </c>
      <c r="BA70" s="78">
        <v>0</v>
      </c>
      <c r="BB70" s="78">
        <v>0</v>
      </c>
      <c r="BC70" s="78">
        <v>0</v>
      </c>
      <c r="BD70" s="78">
        <v>13583</v>
      </c>
      <c r="BE70" s="78">
        <v>13338.688</v>
      </c>
      <c r="BF70" s="78">
        <v>9320</v>
      </c>
      <c r="BG70" s="78">
        <v>9149.26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78">
        <v>-1039.94</v>
      </c>
      <c r="BN70" s="79">
        <v>0</v>
      </c>
      <c r="BO70" s="79">
        <v>0</v>
      </c>
    </row>
    <row r="71" spans="1:67" ht="18" customHeight="1">
      <c r="A71" s="52"/>
      <c r="B71" s="64">
        <v>62</v>
      </c>
      <c r="C71" s="73" t="s">
        <v>165</v>
      </c>
      <c r="D71" s="76">
        <f t="shared" si="4"/>
        <v>48353.652</v>
      </c>
      <c r="E71" s="76">
        <f t="shared" si="4"/>
        <v>45073.26700000001</v>
      </c>
      <c r="F71" s="76">
        <f t="shared" si="5"/>
        <v>47609.9</v>
      </c>
      <c r="G71" s="76">
        <f t="shared" si="5"/>
        <v>46032.840000000004</v>
      </c>
      <c r="H71" s="76">
        <f t="shared" si="6"/>
        <v>998.752</v>
      </c>
      <c r="I71" s="76">
        <f t="shared" si="6"/>
        <v>-959.5729999999999</v>
      </c>
      <c r="J71" s="78">
        <v>17583</v>
      </c>
      <c r="K71" s="78">
        <v>17518.236</v>
      </c>
      <c r="L71" s="78">
        <v>0</v>
      </c>
      <c r="M71" s="78">
        <v>0</v>
      </c>
      <c r="N71" s="78">
        <v>26635</v>
      </c>
      <c r="O71" s="78">
        <v>25790.754</v>
      </c>
      <c r="P71" s="78">
        <v>2700</v>
      </c>
      <c r="Q71" s="78">
        <v>2700</v>
      </c>
      <c r="R71" s="78">
        <v>990</v>
      </c>
      <c r="S71" s="78">
        <v>990</v>
      </c>
      <c r="T71" s="78">
        <v>500</v>
      </c>
      <c r="U71" s="78">
        <v>433.6</v>
      </c>
      <c r="V71" s="78">
        <v>0</v>
      </c>
      <c r="W71" s="78">
        <v>0</v>
      </c>
      <c r="X71" s="78">
        <v>17865</v>
      </c>
      <c r="Y71" s="78">
        <v>17092</v>
      </c>
      <c r="Z71" s="78">
        <v>17580</v>
      </c>
      <c r="AA71" s="78">
        <v>16810</v>
      </c>
      <c r="AB71" s="78">
        <v>3443</v>
      </c>
      <c r="AC71" s="78">
        <v>3439.154</v>
      </c>
      <c r="AD71" s="78">
        <v>1054</v>
      </c>
      <c r="AE71" s="78">
        <v>1053</v>
      </c>
      <c r="AF71" s="78">
        <v>0</v>
      </c>
      <c r="AG71" s="78">
        <v>0</v>
      </c>
      <c r="AH71" s="78">
        <v>0</v>
      </c>
      <c r="AI71" s="78">
        <v>0</v>
      </c>
      <c r="AJ71" s="78">
        <v>0</v>
      </c>
      <c r="AK71" s="78">
        <v>0</v>
      </c>
      <c r="AL71" s="78">
        <v>200</v>
      </c>
      <c r="AM71" s="78">
        <v>200</v>
      </c>
      <c r="AN71" s="78">
        <v>200</v>
      </c>
      <c r="AO71" s="78">
        <v>200</v>
      </c>
      <c r="AP71" s="78">
        <v>2672.9</v>
      </c>
      <c r="AQ71" s="78">
        <v>2364.5</v>
      </c>
      <c r="AR71" s="76">
        <f t="shared" si="7"/>
        <v>264</v>
      </c>
      <c r="AS71" s="76">
        <f t="shared" si="7"/>
        <v>159.35</v>
      </c>
      <c r="AT71" s="78">
        <v>519</v>
      </c>
      <c r="AU71" s="78">
        <v>159.35</v>
      </c>
      <c r="AV71" s="78">
        <v>0</v>
      </c>
      <c r="AW71" s="78">
        <v>0</v>
      </c>
      <c r="AX71" s="78">
        <v>255</v>
      </c>
      <c r="AY71" s="78">
        <v>0</v>
      </c>
      <c r="AZ71" s="78">
        <v>0</v>
      </c>
      <c r="BA71" s="78">
        <v>0</v>
      </c>
      <c r="BB71" s="78">
        <v>255</v>
      </c>
      <c r="BC71" s="78">
        <v>0</v>
      </c>
      <c r="BD71" s="78">
        <v>1500</v>
      </c>
      <c r="BE71" s="78">
        <v>935.08</v>
      </c>
      <c r="BF71" s="78">
        <v>1998.752</v>
      </c>
      <c r="BG71" s="78">
        <v>970</v>
      </c>
      <c r="BH71" s="78">
        <v>0</v>
      </c>
      <c r="BI71" s="78">
        <v>0</v>
      </c>
      <c r="BJ71" s="78">
        <v>0</v>
      </c>
      <c r="BK71" s="78">
        <v>0</v>
      </c>
      <c r="BL71" s="78">
        <v>-2500</v>
      </c>
      <c r="BM71" s="78">
        <v>-2864.653</v>
      </c>
      <c r="BN71" s="79">
        <v>0</v>
      </c>
      <c r="BO71" s="79">
        <v>0</v>
      </c>
    </row>
    <row r="72" spans="1:67" ht="18" customHeight="1">
      <c r="A72" s="52"/>
      <c r="B72" s="64">
        <v>63</v>
      </c>
      <c r="C72" s="73" t="s">
        <v>166</v>
      </c>
      <c r="D72" s="76">
        <f t="shared" si="4"/>
        <v>41501.75</v>
      </c>
      <c r="E72" s="76">
        <f t="shared" si="4"/>
        <v>39717.236999999994</v>
      </c>
      <c r="F72" s="76">
        <f t="shared" si="5"/>
        <v>37480.6</v>
      </c>
      <c r="G72" s="76">
        <f t="shared" si="5"/>
        <v>35954.52799999999</v>
      </c>
      <c r="H72" s="76">
        <f t="shared" si="6"/>
        <v>4021.1499999999996</v>
      </c>
      <c r="I72" s="76">
        <f t="shared" si="6"/>
        <v>3762.7090000000003</v>
      </c>
      <c r="J72" s="78">
        <v>14837.6</v>
      </c>
      <c r="K72" s="78">
        <v>14412.826</v>
      </c>
      <c r="L72" s="78">
        <v>0</v>
      </c>
      <c r="M72" s="78">
        <v>0</v>
      </c>
      <c r="N72" s="78">
        <v>18735</v>
      </c>
      <c r="O72" s="78">
        <v>17981.152</v>
      </c>
      <c r="P72" s="78">
        <v>750</v>
      </c>
      <c r="Q72" s="78">
        <v>640</v>
      </c>
      <c r="R72" s="78">
        <v>1000</v>
      </c>
      <c r="S72" s="78">
        <v>899.192</v>
      </c>
      <c r="T72" s="78">
        <v>250</v>
      </c>
      <c r="U72" s="78">
        <v>203</v>
      </c>
      <c r="V72" s="78">
        <v>0</v>
      </c>
      <c r="W72" s="78">
        <v>0</v>
      </c>
      <c r="X72" s="78">
        <v>11761</v>
      </c>
      <c r="Y72" s="78">
        <v>11752</v>
      </c>
      <c r="Z72" s="78">
        <v>11624</v>
      </c>
      <c r="AA72" s="78">
        <v>11624</v>
      </c>
      <c r="AB72" s="78">
        <v>0</v>
      </c>
      <c r="AC72" s="78">
        <v>0</v>
      </c>
      <c r="AD72" s="78">
        <v>4900</v>
      </c>
      <c r="AE72" s="78">
        <v>4415.2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3700</v>
      </c>
      <c r="AQ72" s="78">
        <v>3549.45</v>
      </c>
      <c r="AR72" s="76">
        <f t="shared" si="7"/>
        <v>208</v>
      </c>
      <c r="AS72" s="76">
        <f t="shared" si="7"/>
        <v>11.1</v>
      </c>
      <c r="AT72" s="78">
        <v>208</v>
      </c>
      <c r="AU72" s="78">
        <v>11.1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78">
        <v>0</v>
      </c>
      <c r="BB72" s="78">
        <v>0</v>
      </c>
      <c r="BC72" s="78">
        <v>0</v>
      </c>
      <c r="BD72" s="78">
        <v>2101.15</v>
      </c>
      <c r="BE72" s="78">
        <v>2040</v>
      </c>
      <c r="BF72" s="78">
        <v>3020</v>
      </c>
      <c r="BG72" s="78">
        <v>2657.519</v>
      </c>
      <c r="BH72" s="78">
        <v>0</v>
      </c>
      <c r="BI72" s="78">
        <v>0</v>
      </c>
      <c r="BJ72" s="78">
        <v>0</v>
      </c>
      <c r="BK72" s="78">
        <v>0</v>
      </c>
      <c r="BL72" s="78">
        <v>-1100</v>
      </c>
      <c r="BM72" s="78">
        <v>-934.81</v>
      </c>
      <c r="BN72" s="79">
        <v>0</v>
      </c>
      <c r="BO72" s="79">
        <v>0</v>
      </c>
    </row>
    <row r="73" spans="1:67" ht="18" customHeight="1">
      <c r="A73" s="52"/>
      <c r="B73" s="64">
        <v>64</v>
      </c>
      <c r="C73" s="73" t="s">
        <v>167</v>
      </c>
      <c r="D73" s="76">
        <f t="shared" si="4"/>
        <v>35354.1274</v>
      </c>
      <c r="E73" s="76">
        <f t="shared" si="4"/>
        <v>23952.0664</v>
      </c>
      <c r="F73" s="76">
        <f t="shared" si="5"/>
        <v>28424.5</v>
      </c>
      <c r="G73" s="76">
        <f t="shared" si="5"/>
        <v>22416.124</v>
      </c>
      <c r="H73" s="76">
        <f t="shared" si="6"/>
        <v>6929.627399999999</v>
      </c>
      <c r="I73" s="76">
        <f t="shared" si="6"/>
        <v>1535.9424</v>
      </c>
      <c r="J73" s="78">
        <v>15570</v>
      </c>
      <c r="K73" s="78">
        <v>15378.122</v>
      </c>
      <c r="L73" s="78">
        <v>0</v>
      </c>
      <c r="M73" s="78">
        <v>0</v>
      </c>
      <c r="N73" s="78">
        <v>7553</v>
      </c>
      <c r="O73" s="78">
        <v>4881.502</v>
      </c>
      <c r="P73" s="78">
        <v>670</v>
      </c>
      <c r="Q73" s="78">
        <v>586.992</v>
      </c>
      <c r="R73" s="78">
        <v>1200</v>
      </c>
      <c r="S73" s="78">
        <v>1180</v>
      </c>
      <c r="T73" s="78">
        <v>340</v>
      </c>
      <c r="U73" s="78">
        <v>300.252</v>
      </c>
      <c r="V73" s="78">
        <v>40</v>
      </c>
      <c r="W73" s="78">
        <v>40</v>
      </c>
      <c r="X73" s="78">
        <v>768</v>
      </c>
      <c r="Y73" s="78">
        <v>325.8</v>
      </c>
      <c r="Z73" s="78">
        <v>200</v>
      </c>
      <c r="AA73" s="78">
        <v>112</v>
      </c>
      <c r="AB73" s="78">
        <v>2730</v>
      </c>
      <c r="AC73" s="78">
        <v>1262</v>
      </c>
      <c r="AD73" s="78">
        <v>1620</v>
      </c>
      <c r="AE73" s="78">
        <v>1079.11</v>
      </c>
      <c r="AF73" s="78">
        <v>0</v>
      </c>
      <c r="AG73" s="78">
        <v>0</v>
      </c>
      <c r="AH73" s="78">
        <v>0</v>
      </c>
      <c r="AI73" s="78">
        <v>0</v>
      </c>
      <c r="AJ73" s="78">
        <v>0</v>
      </c>
      <c r="AK73" s="78">
        <v>0</v>
      </c>
      <c r="AL73" s="78">
        <v>120</v>
      </c>
      <c r="AM73" s="78">
        <v>0</v>
      </c>
      <c r="AN73" s="78">
        <v>120</v>
      </c>
      <c r="AO73" s="78">
        <v>0</v>
      </c>
      <c r="AP73" s="78">
        <v>2040</v>
      </c>
      <c r="AQ73" s="78">
        <v>1970</v>
      </c>
      <c r="AR73" s="76">
        <f t="shared" si="7"/>
        <v>3141.5</v>
      </c>
      <c r="AS73" s="76">
        <f t="shared" si="7"/>
        <v>186.5</v>
      </c>
      <c r="AT73" s="78">
        <v>3141.5</v>
      </c>
      <c r="AU73" s="78">
        <v>186.5</v>
      </c>
      <c r="AV73" s="78">
        <v>0</v>
      </c>
      <c r="AW73" s="78">
        <v>0</v>
      </c>
      <c r="AX73" s="78">
        <v>2771.5</v>
      </c>
      <c r="AY73" s="78">
        <v>0</v>
      </c>
      <c r="AZ73" s="78">
        <v>0</v>
      </c>
      <c r="BA73" s="78">
        <v>0</v>
      </c>
      <c r="BB73" s="78">
        <v>0</v>
      </c>
      <c r="BC73" s="78">
        <v>0</v>
      </c>
      <c r="BD73" s="78">
        <v>3619.6274</v>
      </c>
      <c r="BE73" s="78">
        <v>0</v>
      </c>
      <c r="BF73" s="78">
        <v>3310</v>
      </c>
      <c r="BG73" s="78">
        <v>1719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78">
        <v>-183.0576</v>
      </c>
      <c r="BN73" s="79">
        <v>0</v>
      </c>
      <c r="BO73" s="79">
        <v>0</v>
      </c>
    </row>
    <row r="74" spans="1:67" ht="18" customHeight="1">
      <c r="A74" s="52"/>
      <c r="B74" s="64">
        <v>65</v>
      </c>
      <c r="C74" s="73" t="s">
        <v>168</v>
      </c>
      <c r="D74" s="76">
        <f aca="true" t="shared" si="8" ref="D74:E106">F74+H74-BB74</f>
        <v>35315.274099999995</v>
      </c>
      <c r="E74" s="76">
        <f t="shared" si="8"/>
        <v>33617.8473</v>
      </c>
      <c r="F74" s="76">
        <f aca="true" t="shared" si="9" ref="F74:G106">J74+L74+N74+AF74+AH74+AL74+AP74+AT74</f>
        <v>35303.2</v>
      </c>
      <c r="G74" s="76">
        <f t="shared" si="9"/>
        <v>33637.8473</v>
      </c>
      <c r="H74" s="76">
        <f aca="true" t="shared" si="10" ref="H74:I106">AZ74+BD74+BF74+BH74+BJ74+BL74+BN74</f>
        <v>562.0741</v>
      </c>
      <c r="I74" s="76">
        <f t="shared" si="10"/>
        <v>530</v>
      </c>
      <c r="J74" s="78">
        <v>19492.4</v>
      </c>
      <c r="K74" s="78">
        <v>19252.929</v>
      </c>
      <c r="L74" s="78">
        <v>0</v>
      </c>
      <c r="M74" s="78">
        <v>0</v>
      </c>
      <c r="N74" s="78">
        <v>6870.8</v>
      </c>
      <c r="O74" s="78">
        <v>6058.5183</v>
      </c>
      <c r="P74" s="78">
        <v>950</v>
      </c>
      <c r="Q74" s="78">
        <v>819.5463</v>
      </c>
      <c r="R74" s="78">
        <v>1290</v>
      </c>
      <c r="S74" s="78">
        <v>1229.062</v>
      </c>
      <c r="T74" s="78">
        <v>400</v>
      </c>
      <c r="U74" s="78">
        <v>310.95</v>
      </c>
      <c r="V74" s="78">
        <v>50</v>
      </c>
      <c r="W74" s="78">
        <v>47.2</v>
      </c>
      <c r="X74" s="78">
        <v>900</v>
      </c>
      <c r="Y74" s="78">
        <v>808</v>
      </c>
      <c r="Z74" s="78">
        <v>200</v>
      </c>
      <c r="AA74" s="78">
        <v>180</v>
      </c>
      <c r="AB74" s="78">
        <v>1350.8</v>
      </c>
      <c r="AC74" s="78">
        <v>1148.38</v>
      </c>
      <c r="AD74" s="78">
        <v>1800</v>
      </c>
      <c r="AE74" s="78">
        <v>1670</v>
      </c>
      <c r="AF74" s="78">
        <v>0</v>
      </c>
      <c r="AG74" s="78">
        <v>0</v>
      </c>
      <c r="AH74" s="78">
        <v>0</v>
      </c>
      <c r="AI74" s="78">
        <v>0</v>
      </c>
      <c r="AJ74" s="78">
        <v>0</v>
      </c>
      <c r="AK74" s="78">
        <v>0</v>
      </c>
      <c r="AL74" s="78">
        <v>2860</v>
      </c>
      <c r="AM74" s="78">
        <v>2588.4</v>
      </c>
      <c r="AN74" s="78">
        <v>2860</v>
      </c>
      <c r="AO74" s="78">
        <v>2588.4</v>
      </c>
      <c r="AP74" s="78">
        <v>5230</v>
      </c>
      <c r="AQ74" s="78">
        <v>5025</v>
      </c>
      <c r="AR74" s="76">
        <f aca="true" t="shared" si="11" ref="AR74:AS106">AT74+AV74-BB74</f>
        <v>300</v>
      </c>
      <c r="AS74" s="76">
        <f t="shared" si="11"/>
        <v>163</v>
      </c>
      <c r="AT74" s="78">
        <v>850</v>
      </c>
      <c r="AU74" s="78">
        <v>713</v>
      </c>
      <c r="AV74" s="78">
        <v>0</v>
      </c>
      <c r="AW74" s="78">
        <v>0</v>
      </c>
      <c r="AX74" s="78">
        <v>550</v>
      </c>
      <c r="AY74" s="78">
        <v>550</v>
      </c>
      <c r="AZ74" s="78">
        <v>0</v>
      </c>
      <c r="BA74" s="78">
        <v>0</v>
      </c>
      <c r="BB74" s="78">
        <v>550</v>
      </c>
      <c r="BC74" s="78">
        <v>550</v>
      </c>
      <c r="BD74" s="78">
        <v>0</v>
      </c>
      <c r="BE74" s="78">
        <v>0</v>
      </c>
      <c r="BF74" s="78">
        <v>562.0741</v>
      </c>
      <c r="BG74" s="78">
        <v>530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78">
        <v>0</v>
      </c>
      <c r="BN74" s="79">
        <v>0</v>
      </c>
      <c r="BO74" s="79">
        <v>0</v>
      </c>
    </row>
    <row r="75" spans="1:67" ht="18" customHeight="1">
      <c r="A75" s="52"/>
      <c r="B75" s="64">
        <v>66</v>
      </c>
      <c r="C75" s="73" t="s">
        <v>169</v>
      </c>
      <c r="D75" s="76">
        <f t="shared" si="8"/>
        <v>56127.4857</v>
      </c>
      <c r="E75" s="76">
        <f t="shared" si="8"/>
        <v>52962.568</v>
      </c>
      <c r="F75" s="76">
        <f t="shared" si="9"/>
        <v>48382.2</v>
      </c>
      <c r="G75" s="76">
        <f t="shared" si="9"/>
        <v>46477.868</v>
      </c>
      <c r="H75" s="76">
        <f t="shared" si="10"/>
        <v>7745.2857</v>
      </c>
      <c r="I75" s="76">
        <f t="shared" si="10"/>
        <v>6484.7</v>
      </c>
      <c r="J75" s="78">
        <v>20500</v>
      </c>
      <c r="K75" s="78">
        <v>19935.368</v>
      </c>
      <c r="L75" s="78">
        <v>0</v>
      </c>
      <c r="M75" s="78">
        <v>0</v>
      </c>
      <c r="N75" s="78">
        <v>14982</v>
      </c>
      <c r="O75" s="78">
        <v>14380.8</v>
      </c>
      <c r="P75" s="78">
        <v>1200</v>
      </c>
      <c r="Q75" s="78">
        <v>1200</v>
      </c>
      <c r="R75" s="78">
        <v>4100</v>
      </c>
      <c r="S75" s="78">
        <v>4100</v>
      </c>
      <c r="T75" s="78">
        <v>300</v>
      </c>
      <c r="U75" s="78">
        <v>298</v>
      </c>
      <c r="V75" s="78">
        <v>0</v>
      </c>
      <c r="W75" s="78">
        <v>0</v>
      </c>
      <c r="X75" s="78">
        <v>1500</v>
      </c>
      <c r="Y75" s="78">
        <v>1245.2</v>
      </c>
      <c r="Z75" s="78">
        <v>1150</v>
      </c>
      <c r="AA75" s="78">
        <v>940</v>
      </c>
      <c r="AB75" s="78">
        <v>1962</v>
      </c>
      <c r="AC75" s="78">
        <v>1755.6</v>
      </c>
      <c r="AD75" s="78">
        <v>3650</v>
      </c>
      <c r="AE75" s="78">
        <v>3560</v>
      </c>
      <c r="AF75" s="78">
        <v>0</v>
      </c>
      <c r="AG75" s="78">
        <v>0</v>
      </c>
      <c r="AH75" s="78">
        <v>0</v>
      </c>
      <c r="AI75" s="78">
        <v>0</v>
      </c>
      <c r="AJ75" s="78">
        <v>0</v>
      </c>
      <c r="AK75" s="78">
        <v>0</v>
      </c>
      <c r="AL75" s="78">
        <v>8600</v>
      </c>
      <c r="AM75" s="78">
        <v>8534.95</v>
      </c>
      <c r="AN75" s="78">
        <v>8600</v>
      </c>
      <c r="AO75" s="78">
        <v>8534.95</v>
      </c>
      <c r="AP75" s="78">
        <v>3900</v>
      </c>
      <c r="AQ75" s="78">
        <v>3450</v>
      </c>
      <c r="AR75" s="76">
        <f t="shared" si="11"/>
        <v>400.2</v>
      </c>
      <c r="AS75" s="76">
        <f t="shared" si="11"/>
        <v>176.75</v>
      </c>
      <c r="AT75" s="78">
        <v>400.2</v>
      </c>
      <c r="AU75" s="78">
        <v>176.75</v>
      </c>
      <c r="AV75" s="78">
        <v>0</v>
      </c>
      <c r="AW75" s="78">
        <v>0</v>
      </c>
      <c r="AX75" s="78">
        <v>50.2</v>
      </c>
      <c r="AY75" s="78">
        <v>0</v>
      </c>
      <c r="AZ75" s="78">
        <v>0</v>
      </c>
      <c r="BA75" s="78">
        <v>0</v>
      </c>
      <c r="BB75" s="78">
        <v>0</v>
      </c>
      <c r="BC75" s="78">
        <v>0</v>
      </c>
      <c r="BD75" s="78">
        <v>4565.2857</v>
      </c>
      <c r="BE75" s="78">
        <v>4484.7</v>
      </c>
      <c r="BF75" s="78">
        <v>3180</v>
      </c>
      <c r="BG75" s="78">
        <v>2000</v>
      </c>
      <c r="BH75" s="78">
        <v>0</v>
      </c>
      <c r="BI75" s="78">
        <v>0</v>
      </c>
      <c r="BJ75" s="78">
        <v>0</v>
      </c>
      <c r="BK75" s="78">
        <v>0</v>
      </c>
      <c r="BL75" s="78">
        <v>0</v>
      </c>
      <c r="BM75" s="78">
        <v>0</v>
      </c>
      <c r="BN75" s="79">
        <v>0</v>
      </c>
      <c r="BO75" s="79">
        <v>0</v>
      </c>
    </row>
    <row r="76" spans="1:67" ht="18" customHeight="1">
      <c r="A76" s="52"/>
      <c r="B76" s="64">
        <v>67</v>
      </c>
      <c r="C76" s="74" t="s">
        <v>170</v>
      </c>
      <c r="D76" s="76">
        <f t="shared" si="8"/>
        <v>90467.6976</v>
      </c>
      <c r="E76" s="76">
        <f t="shared" si="8"/>
        <v>79780.9082</v>
      </c>
      <c r="F76" s="76">
        <f t="shared" si="9"/>
        <v>53274.4</v>
      </c>
      <c r="G76" s="76">
        <f t="shared" si="9"/>
        <v>50647.4632</v>
      </c>
      <c r="H76" s="76">
        <f t="shared" si="10"/>
        <v>37193.2976</v>
      </c>
      <c r="I76" s="76">
        <f t="shared" si="10"/>
        <v>29133.445</v>
      </c>
      <c r="J76" s="78">
        <v>21574.2</v>
      </c>
      <c r="K76" s="78">
        <v>21573.82</v>
      </c>
      <c r="L76" s="78">
        <v>0</v>
      </c>
      <c r="M76" s="78">
        <v>0</v>
      </c>
      <c r="N76" s="78">
        <v>9383.2</v>
      </c>
      <c r="O76" s="78">
        <v>8748.9432</v>
      </c>
      <c r="P76" s="78">
        <v>1050</v>
      </c>
      <c r="Q76" s="78">
        <v>1007.496</v>
      </c>
      <c r="R76" s="78">
        <v>2400</v>
      </c>
      <c r="S76" s="78">
        <v>2374.621</v>
      </c>
      <c r="T76" s="78">
        <v>436</v>
      </c>
      <c r="U76" s="78">
        <v>348.819</v>
      </c>
      <c r="V76" s="78">
        <v>0</v>
      </c>
      <c r="W76" s="78">
        <v>0</v>
      </c>
      <c r="X76" s="78">
        <v>1298.2</v>
      </c>
      <c r="Y76" s="78">
        <v>1220.869</v>
      </c>
      <c r="Z76" s="78">
        <v>950</v>
      </c>
      <c r="AA76" s="78">
        <v>947.389</v>
      </c>
      <c r="AB76" s="78">
        <v>750</v>
      </c>
      <c r="AC76" s="78">
        <v>714.3</v>
      </c>
      <c r="AD76" s="78">
        <v>2252</v>
      </c>
      <c r="AE76" s="78">
        <v>2088.99</v>
      </c>
      <c r="AF76" s="78">
        <v>0</v>
      </c>
      <c r="AG76" s="78">
        <v>0</v>
      </c>
      <c r="AH76" s="78">
        <v>0</v>
      </c>
      <c r="AI76" s="78">
        <v>0</v>
      </c>
      <c r="AJ76" s="78">
        <v>0</v>
      </c>
      <c r="AK76" s="78">
        <v>0</v>
      </c>
      <c r="AL76" s="78">
        <v>17332</v>
      </c>
      <c r="AM76" s="78">
        <v>15500</v>
      </c>
      <c r="AN76" s="78">
        <v>17332</v>
      </c>
      <c r="AO76" s="78">
        <v>15500</v>
      </c>
      <c r="AP76" s="78">
        <v>4725</v>
      </c>
      <c r="AQ76" s="78">
        <v>4565</v>
      </c>
      <c r="AR76" s="76">
        <f t="shared" si="11"/>
        <v>260</v>
      </c>
      <c r="AS76" s="76">
        <f t="shared" si="11"/>
        <v>259.7</v>
      </c>
      <c r="AT76" s="78">
        <v>260</v>
      </c>
      <c r="AU76" s="78">
        <v>259.7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37170.2976</v>
      </c>
      <c r="BE76" s="78">
        <v>32629.695</v>
      </c>
      <c r="BF76" s="78">
        <v>4736.05</v>
      </c>
      <c r="BG76" s="78">
        <v>3043</v>
      </c>
      <c r="BH76" s="78">
        <v>250</v>
      </c>
      <c r="BI76" s="78">
        <v>0</v>
      </c>
      <c r="BJ76" s="78">
        <v>0</v>
      </c>
      <c r="BK76" s="78">
        <v>0</v>
      </c>
      <c r="BL76" s="78">
        <v>-4963.05</v>
      </c>
      <c r="BM76" s="78">
        <v>-6539.25</v>
      </c>
      <c r="BN76" s="79">
        <v>0</v>
      </c>
      <c r="BO76" s="79">
        <v>0</v>
      </c>
    </row>
    <row r="77" spans="1:67" ht="18" customHeight="1">
      <c r="A77" s="52"/>
      <c r="B77" s="64">
        <v>68</v>
      </c>
      <c r="C77" s="73" t="s">
        <v>171</v>
      </c>
      <c r="D77" s="76">
        <f t="shared" si="8"/>
        <v>47779.814099999996</v>
      </c>
      <c r="E77" s="76">
        <f t="shared" si="8"/>
        <v>44586.646</v>
      </c>
      <c r="F77" s="76">
        <f t="shared" si="9"/>
        <v>46931.308</v>
      </c>
      <c r="G77" s="76">
        <f t="shared" si="9"/>
        <v>43996.646</v>
      </c>
      <c r="H77" s="76">
        <f t="shared" si="10"/>
        <v>848.5061</v>
      </c>
      <c r="I77" s="76">
        <f t="shared" si="10"/>
        <v>590</v>
      </c>
      <c r="J77" s="78">
        <v>24525</v>
      </c>
      <c r="K77" s="78">
        <v>24435.317</v>
      </c>
      <c r="L77" s="78">
        <v>0</v>
      </c>
      <c r="M77" s="78">
        <v>0</v>
      </c>
      <c r="N77" s="78">
        <v>5586</v>
      </c>
      <c r="O77" s="78">
        <v>5219.579</v>
      </c>
      <c r="P77" s="78">
        <v>1455</v>
      </c>
      <c r="Q77" s="78">
        <v>1291.778</v>
      </c>
      <c r="R77" s="78">
        <v>60</v>
      </c>
      <c r="S77" s="78">
        <v>60</v>
      </c>
      <c r="T77" s="78">
        <v>144</v>
      </c>
      <c r="U77" s="78">
        <v>132</v>
      </c>
      <c r="V77" s="78">
        <v>146</v>
      </c>
      <c r="W77" s="78">
        <v>146</v>
      </c>
      <c r="X77" s="78">
        <v>1345</v>
      </c>
      <c r="Y77" s="78">
        <v>1308</v>
      </c>
      <c r="Z77" s="78">
        <v>980</v>
      </c>
      <c r="AA77" s="78">
        <v>980</v>
      </c>
      <c r="AB77" s="78">
        <v>600</v>
      </c>
      <c r="AC77" s="78">
        <v>598.16</v>
      </c>
      <c r="AD77" s="78">
        <v>1680</v>
      </c>
      <c r="AE77" s="78">
        <v>1618.141</v>
      </c>
      <c r="AF77" s="78">
        <v>0</v>
      </c>
      <c r="AG77" s="78">
        <v>0</v>
      </c>
      <c r="AH77" s="78">
        <v>13000</v>
      </c>
      <c r="AI77" s="78">
        <v>12402.11</v>
      </c>
      <c r="AJ77" s="78">
        <v>13000</v>
      </c>
      <c r="AK77" s="78">
        <v>12402.11</v>
      </c>
      <c r="AL77" s="78">
        <v>0</v>
      </c>
      <c r="AM77" s="78">
        <v>0</v>
      </c>
      <c r="AN77" s="78">
        <v>0</v>
      </c>
      <c r="AO77" s="78">
        <v>0</v>
      </c>
      <c r="AP77" s="78">
        <v>1800</v>
      </c>
      <c r="AQ77" s="78">
        <v>1799.64</v>
      </c>
      <c r="AR77" s="76">
        <f t="shared" si="11"/>
        <v>2020.308</v>
      </c>
      <c r="AS77" s="76">
        <f t="shared" si="11"/>
        <v>140</v>
      </c>
      <c r="AT77" s="78">
        <v>2020.308</v>
      </c>
      <c r="AU77" s="78">
        <v>140</v>
      </c>
      <c r="AV77" s="78">
        <v>0</v>
      </c>
      <c r="AW77" s="78">
        <v>0</v>
      </c>
      <c r="AX77" s="78">
        <v>1830.308</v>
      </c>
      <c r="AY77" s="78">
        <v>0</v>
      </c>
      <c r="AZ77" s="78">
        <v>0</v>
      </c>
      <c r="BA77" s="78">
        <v>0</v>
      </c>
      <c r="BB77" s="78">
        <v>0</v>
      </c>
      <c r="BC77" s="78">
        <v>0</v>
      </c>
      <c r="BD77" s="78">
        <v>595.5061</v>
      </c>
      <c r="BE77" s="78">
        <v>410</v>
      </c>
      <c r="BF77" s="78">
        <v>253</v>
      </c>
      <c r="BG77" s="78">
        <v>180</v>
      </c>
      <c r="BH77" s="78">
        <v>0</v>
      </c>
      <c r="BI77" s="78">
        <v>0</v>
      </c>
      <c r="BJ77" s="78">
        <v>0</v>
      </c>
      <c r="BK77" s="78">
        <v>0</v>
      </c>
      <c r="BL77" s="78">
        <v>0</v>
      </c>
      <c r="BM77" s="78">
        <v>0</v>
      </c>
      <c r="BN77" s="79">
        <v>0</v>
      </c>
      <c r="BO77" s="79">
        <v>0</v>
      </c>
    </row>
    <row r="78" spans="1:67" ht="18" customHeight="1">
      <c r="A78" s="52"/>
      <c r="B78" s="64">
        <v>69</v>
      </c>
      <c r="C78" s="73" t="s">
        <v>172</v>
      </c>
      <c r="D78" s="76">
        <f t="shared" si="8"/>
        <v>88590.26259999999</v>
      </c>
      <c r="E78" s="76">
        <f t="shared" si="8"/>
        <v>84702.84700000001</v>
      </c>
      <c r="F78" s="76">
        <f t="shared" si="9"/>
        <v>76706.09999999999</v>
      </c>
      <c r="G78" s="76">
        <f t="shared" si="9"/>
        <v>74147.432</v>
      </c>
      <c r="H78" s="76">
        <f t="shared" si="10"/>
        <v>14784.1626</v>
      </c>
      <c r="I78" s="76">
        <f t="shared" si="10"/>
        <v>13455.415</v>
      </c>
      <c r="J78" s="78">
        <v>18010</v>
      </c>
      <c r="K78" s="78">
        <v>17992.998</v>
      </c>
      <c r="L78" s="78">
        <v>0</v>
      </c>
      <c r="M78" s="78">
        <v>0</v>
      </c>
      <c r="N78" s="78">
        <v>48468.738</v>
      </c>
      <c r="O78" s="78">
        <v>46227.48</v>
      </c>
      <c r="P78" s="78">
        <v>900</v>
      </c>
      <c r="Q78" s="78">
        <v>700</v>
      </c>
      <c r="R78" s="78">
        <v>2780</v>
      </c>
      <c r="S78" s="78">
        <v>2662</v>
      </c>
      <c r="T78" s="78">
        <v>120</v>
      </c>
      <c r="U78" s="78">
        <v>120</v>
      </c>
      <c r="V78" s="78">
        <v>0</v>
      </c>
      <c r="W78" s="78">
        <v>0</v>
      </c>
      <c r="X78" s="78">
        <v>40202.738</v>
      </c>
      <c r="Y78" s="78">
        <v>38280.23</v>
      </c>
      <c r="Z78" s="78">
        <v>39702.738</v>
      </c>
      <c r="AA78" s="78">
        <v>37790.23</v>
      </c>
      <c r="AB78" s="78">
        <v>2220</v>
      </c>
      <c r="AC78" s="78">
        <v>2219.25</v>
      </c>
      <c r="AD78" s="78">
        <v>2196</v>
      </c>
      <c r="AE78" s="78">
        <v>2196</v>
      </c>
      <c r="AF78" s="78">
        <v>0</v>
      </c>
      <c r="AG78" s="78">
        <v>0</v>
      </c>
      <c r="AH78" s="78">
        <v>533.5</v>
      </c>
      <c r="AI78" s="78">
        <v>533.5</v>
      </c>
      <c r="AJ78" s="78">
        <v>533.5</v>
      </c>
      <c r="AK78" s="78">
        <v>533.5</v>
      </c>
      <c r="AL78" s="78">
        <v>0</v>
      </c>
      <c r="AM78" s="78">
        <v>0</v>
      </c>
      <c r="AN78" s="78">
        <v>0</v>
      </c>
      <c r="AO78" s="78">
        <v>0</v>
      </c>
      <c r="AP78" s="78">
        <v>6467.208</v>
      </c>
      <c r="AQ78" s="78">
        <v>6317</v>
      </c>
      <c r="AR78" s="76">
        <f t="shared" si="11"/>
        <v>326.654</v>
      </c>
      <c r="AS78" s="76">
        <f t="shared" si="11"/>
        <v>176.45400000000018</v>
      </c>
      <c r="AT78" s="78">
        <v>3226.654</v>
      </c>
      <c r="AU78" s="78">
        <v>3076.454</v>
      </c>
      <c r="AV78" s="78">
        <v>0</v>
      </c>
      <c r="AW78" s="78">
        <v>0</v>
      </c>
      <c r="AX78" s="78">
        <v>2900</v>
      </c>
      <c r="AY78" s="78">
        <v>2900</v>
      </c>
      <c r="AZ78" s="78">
        <v>0</v>
      </c>
      <c r="BA78" s="78">
        <v>0</v>
      </c>
      <c r="BB78" s="78">
        <v>2900</v>
      </c>
      <c r="BC78" s="78">
        <v>2900</v>
      </c>
      <c r="BD78" s="78">
        <v>13444.1626</v>
      </c>
      <c r="BE78" s="78">
        <v>12275.415</v>
      </c>
      <c r="BF78" s="78">
        <v>1340</v>
      </c>
      <c r="BG78" s="78">
        <v>1180</v>
      </c>
      <c r="BH78" s="78">
        <v>0</v>
      </c>
      <c r="BI78" s="78">
        <v>0</v>
      </c>
      <c r="BJ78" s="78">
        <v>0</v>
      </c>
      <c r="BK78" s="78">
        <v>0</v>
      </c>
      <c r="BL78" s="78">
        <v>0</v>
      </c>
      <c r="BM78" s="78">
        <v>0</v>
      </c>
      <c r="BN78" s="79">
        <v>0</v>
      </c>
      <c r="BO78" s="79">
        <v>0</v>
      </c>
    </row>
    <row r="79" spans="1:67" ht="18" customHeight="1">
      <c r="A79" s="52"/>
      <c r="B79" s="64">
        <v>70</v>
      </c>
      <c r="C79" s="73" t="s">
        <v>173</v>
      </c>
      <c r="D79" s="76">
        <f t="shared" si="8"/>
        <v>205661.715</v>
      </c>
      <c r="E79" s="76">
        <f t="shared" si="8"/>
        <v>149531.05080000003</v>
      </c>
      <c r="F79" s="76">
        <f t="shared" si="9"/>
        <v>156993.512</v>
      </c>
      <c r="G79" s="76">
        <f t="shared" si="9"/>
        <v>131719.93540000002</v>
      </c>
      <c r="H79" s="76">
        <f t="shared" si="10"/>
        <v>48668.203</v>
      </c>
      <c r="I79" s="76">
        <f t="shared" si="10"/>
        <v>17811.1154</v>
      </c>
      <c r="J79" s="78">
        <v>60046.112</v>
      </c>
      <c r="K79" s="78">
        <v>51811.521</v>
      </c>
      <c r="L79" s="78">
        <v>0</v>
      </c>
      <c r="M79" s="78">
        <v>0</v>
      </c>
      <c r="N79" s="78">
        <v>23840</v>
      </c>
      <c r="O79" s="78">
        <v>16655.3514</v>
      </c>
      <c r="P79" s="78">
        <v>6588</v>
      </c>
      <c r="Q79" s="78">
        <v>4530.7086</v>
      </c>
      <c r="R79" s="78">
        <v>5490</v>
      </c>
      <c r="S79" s="78">
        <v>5393.2279</v>
      </c>
      <c r="T79" s="78">
        <v>420</v>
      </c>
      <c r="U79" s="78">
        <v>391.1629</v>
      </c>
      <c r="V79" s="78">
        <v>50</v>
      </c>
      <c r="W79" s="78">
        <v>0</v>
      </c>
      <c r="X79" s="78">
        <v>3160</v>
      </c>
      <c r="Y79" s="78">
        <v>1824.5</v>
      </c>
      <c r="Z79" s="78">
        <v>2050</v>
      </c>
      <c r="AA79" s="78">
        <v>1038.9</v>
      </c>
      <c r="AB79" s="78">
        <v>450</v>
      </c>
      <c r="AC79" s="78">
        <v>168.7</v>
      </c>
      <c r="AD79" s="78">
        <v>6980</v>
      </c>
      <c r="AE79" s="78">
        <v>3923.325</v>
      </c>
      <c r="AF79" s="78">
        <v>0</v>
      </c>
      <c r="AG79" s="78">
        <v>0</v>
      </c>
      <c r="AH79" s="78">
        <v>48777.2</v>
      </c>
      <c r="AI79" s="78">
        <v>48777.2</v>
      </c>
      <c r="AJ79" s="78">
        <v>48777.2</v>
      </c>
      <c r="AK79" s="78">
        <v>48777.2</v>
      </c>
      <c r="AL79" s="78">
        <v>0</v>
      </c>
      <c r="AM79" s="78">
        <v>0</v>
      </c>
      <c r="AN79" s="78">
        <v>0</v>
      </c>
      <c r="AO79" s="78">
        <v>0</v>
      </c>
      <c r="AP79" s="78">
        <v>15150</v>
      </c>
      <c r="AQ79" s="78">
        <v>13845</v>
      </c>
      <c r="AR79" s="76">
        <f t="shared" si="11"/>
        <v>9180.2</v>
      </c>
      <c r="AS79" s="76">
        <f t="shared" si="11"/>
        <v>630.863</v>
      </c>
      <c r="AT79" s="78">
        <v>9180.2</v>
      </c>
      <c r="AU79" s="78">
        <v>630.863</v>
      </c>
      <c r="AV79" s="78">
        <v>0</v>
      </c>
      <c r="AW79" s="78">
        <v>0</v>
      </c>
      <c r="AX79" s="78">
        <v>7710.2</v>
      </c>
      <c r="AY79" s="78">
        <v>0</v>
      </c>
      <c r="AZ79" s="78">
        <v>0</v>
      </c>
      <c r="BA79" s="78">
        <v>0</v>
      </c>
      <c r="BB79" s="78">
        <v>0</v>
      </c>
      <c r="BC79" s="78">
        <v>0</v>
      </c>
      <c r="BD79" s="78">
        <v>38218.203</v>
      </c>
      <c r="BE79" s="78">
        <v>21880.44</v>
      </c>
      <c r="BF79" s="78">
        <v>10450</v>
      </c>
      <c r="BG79" s="78">
        <v>1102.5264</v>
      </c>
      <c r="BH79" s="78">
        <v>0</v>
      </c>
      <c r="BI79" s="78">
        <v>0</v>
      </c>
      <c r="BJ79" s="78">
        <v>0</v>
      </c>
      <c r="BK79" s="78">
        <v>0</v>
      </c>
      <c r="BL79" s="78">
        <v>0</v>
      </c>
      <c r="BM79" s="78">
        <v>-5171.851</v>
      </c>
      <c r="BN79" s="79">
        <v>0</v>
      </c>
      <c r="BO79" s="79">
        <v>0</v>
      </c>
    </row>
    <row r="80" spans="1:67" ht="18" customHeight="1">
      <c r="A80" s="52"/>
      <c r="B80" s="64">
        <v>71</v>
      </c>
      <c r="C80" s="73" t="s">
        <v>174</v>
      </c>
      <c r="D80" s="76">
        <f t="shared" si="8"/>
        <v>76555.5376</v>
      </c>
      <c r="E80" s="76">
        <f t="shared" si="8"/>
        <v>60616.78200000001</v>
      </c>
      <c r="F80" s="76">
        <f t="shared" si="9"/>
        <v>61565.1</v>
      </c>
      <c r="G80" s="76">
        <f t="shared" si="9"/>
        <v>50737.832</v>
      </c>
      <c r="H80" s="76">
        <f t="shared" si="10"/>
        <v>14990.4376</v>
      </c>
      <c r="I80" s="76">
        <f t="shared" si="10"/>
        <v>9878.95</v>
      </c>
      <c r="J80" s="78">
        <v>23901</v>
      </c>
      <c r="K80" s="78">
        <v>23439.055</v>
      </c>
      <c r="L80" s="78">
        <v>0</v>
      </c>
      <c r="M80" s="78">
        <v>0</v>
      </c>
      <c r="N80" s="78">
        <v>13920</v>
      </c>
      <c r="O80" s="78">
        <v>11881.677</v>
      </c>
      <c r="P80" s="78">
        <v>2450</v>
      </c>
      <c r="Q80" s="78">
        <v>2285.094</v>
      </c>
      <c r="R80" s="78">
        <v>4600</v>
      </c>
      <c r="S80" s="78">
        <v>4561.317</v>
      </c>
      <c r="T80" s="78">
        <v>540</v>
      </c>
      <c r="U80" s="78">
        <v>306.889</v>
      </c>
      <c r="V80" s="78">
        <v>0</v>
      </c>
      <c r="W80" s="78">
        <v>0</v>
      </c>
      <c r="X80" s="78">
        <v>1550</v>
      </c>
      <c r="Y80" s="78">
        <v>1203</v>
      </c>
      <c r="Z80" s="78">
        <v>0</v>
      </c>
      <c r="AA80" s="78">
        <v>0</v>
      </c>
      <c r="AB80" s="78">
        <v>1250</v>
      </c>
      <c r="AC80" s="78">
        <v>438</v>
      </c>
      <c r="AD80" s="78">
        <v>1850</v>
      </c>
      <c r="AE80" s="78">
        <v>1850</v>
      </c>
      <c r="AF80" s="78">
        <v>0</v>
      </c>
      <c r="AG80" s="78">
        <v>0</v>
      </c>
      <c r="AH80" s="78">
        <v>0</v>
      </c>
      <c r="AI80" s="78">
        <v>0</v>
      </c>
      <c r="AJ80" s="78">
        <v>0</v>
      </c>
      <c r="AK80" s="78">
        <v>0</v>
      </c>
      <c r="AL80" s="78">
        <v>13276</v>
      </c>
      <c r="AM80" s="78">
        <v>11404.1</v>
      </c>
      <c r="AN80" s="78">
        <v>0</v>
      </c>
      <c r="AO80" s="78">
        <v>0</v>
      </c>
      <c r="AP80" s="78">
        <v>4400</v>
      </c>
      <c r="AQ80" s="78">
        <v>3808</v>
      </c>
      <c r="AR80" s="76">
        <f t="shared" si="11"/>
        <v>6068.1</v>
      </c>
      <c r="AS80" s="76">
        <f t="shared" si="11"/>
        <v>205</v>
      </c>
      <c r="AT80" s="78">
        <v>6068.1</v>
      </c>
      <c r="AU80" s="78">
        <v>205</v>
      </c>
      <c r="AV80" s="78">
        <v>0</v>
      </c>
      <c r="AW80" s="78">
        <v>0</v>
      </c>
      <c r="AX80" s="78">
        <v>4998.1</v>
      </c>
      <c r="AY80" s="78">
        <v>0</v>
      </c>
      <c r="AZ80" s="78">
        <v>0</v>
      </c>
      <c r="BA80" s="78">
        <v>0</v>
      </c>
      <c r="BB80" s="78">
        <v>0</v>
      </c>
      <c r="BC80" s="78">
        <v>0</v>
      </c>
      <c r="BD80" s="78">
        <v>12200.4376</v>
      </c>
      <c r="BE80" s="78">
        <v>8368.95</v>
      </c>
      <c r="BF80" s="78">
        <v>2790</v>
      </c>
      <c r="BG80" s="78">
        <v>1510</v>
      </c>
      <c r="BH80" s="78">
        <v>0</v>
      </c>
      <c r="BI80" s="78">
        <v>0</v>
      </c>
      <c r="BJ80" s="78">
        <v>0</v>
      </c>
      <c r="BK80" s="78">
        <v>0</v>
      </c>
      <c r="BL80" s="78">
        <v>0</v>
      </c>
      <c r="BM80" s="78">
        <v>0</v>
      </c>
      <c r="BN80" s="79">
        <v>0</v>
      </c>
      <c r="BO80" s="79">
        <v>0</v>
      </c>
    </row>
    <row r="81" spans="1:67" ht="18" customHeight="1">
      <c r="A81" s="52"/>
      <c r="B81" s="64">
        <v>72</v>
      </c>
      <c r="C81" s="73" t="s">
        <v>175</v>
      </c>
      <c r="D81" s="76">
        <f t="shared" si="8"/>
        <v>24671.4239</v>
      </c>
      <c r="E81" s="76">
        <f t="shared" si="8"/>
        <v>22563.552999999996</v>
      </c>
      <c r="F81" s="76">
        <f t="shared" si="9"/>
        <v>21745.7</v>
      </c>
      <c r="G81" s="76">
        <f t="shared" si="9"/>
        <v>21590.362999999998</v>
      </c>
      <c r="H81" s="76">
        <f t="shared" si="10"/>
        <v>2925.7239</v>
      </c>
      <c r="I81" s="76">
        <f t="shared" si="10"/>
        <v>973.19</v>
      </c>
      <c r="J81" s="78">
        <v>13259</v>
      </c>
      <c r="K81" s="78">
        <v>13255</v>
      </c>
      <c r="L81" s="78">
        <v>0</v>
      </c>
      <c r="M81" s="78">
        <v>0</v>
      </c>
      <c r="N81" s="78">
        <v>2930</v>
      </c>
      <c r="O81" s="78">
        <v>2875.363</v>
      </c>
      <c r="P81" s="78">
        <v>1077</v>
      </c>
      <c r="Q81" s="78">
        <v>1076.373</v>
      </c>
      <c r="R81" s="78">
        <v>72</v>
      </c>
      <c r="S81" s="78">
        <v>72</v>
      </c>
      <c r="T81" s="78">
        <v>144</v>
      </c>
      <c r="U81" s="78">
        <v>140</v>
      </c>
      <c r="V81" s="78">
        <v>0</v>
      </c>
      <c r="W81" s="78">
        <v>0</v>
      </c>
      <c r="X81" s="78">
        <v>122</v>
      </c>
      <c r="Y81" s="78">
        <v>114.8</v>
      </c>
      <c r="Z81" s="78">
        <v>12</v>
      </c>
      <c r="AA81" s="78">
        <v>12</v>
      </c>
      <c r="AB81" s="78">
        <v>380</v>
      </c>
      <c r="AC81" s="78">
        <v>370.54</v>
      </c>
      <c r="AD81" s="78">
        <v>946</v>
      </c>
      <c r="AE81" s="78">
        <v>918.6</v>
      </c>
      <c r="AF81" s="78">
        <v>0</v>
      </c>
      <c r="AG81" s="78">
        <v>0</v>
      </c>
      <c r="AH81" s="78">
        <v>4780</v>
      </c>
      <c r="AI81" s="78">
        <v>4780</v>
      </c>
      <c r="AJ81" s="78">
        <v>4780</v>
      </c>
      <c r="AK81" s="78">
        <v>4780</v>
      </c>
      <c r="AL81" s="78">
        <v>0</v>
      </c>
      <c r="AM81" s="78">
        <v>0</v>
      </c>
      <c r="AN81" s="78">
        <v>0</v>
      </c>
      <c r="AO81" s="78">
        <v>0</v>
      </c>
      <c r="AP81" s="78">
        <v>640</v>
      </c>
      <c r="AQ81" s="78">
        <v>640</v>
      </c>
      <c r="AR81" s="76">
        <f t="shared" si="11"/>
        <v>136.7</v>
      </c>
      <c r="AS81" s="76">
        <f t="shared" si="11"/>
        <v>40</v>
      </c>
      <c r="AT81" s="78">
        <v>136.7</v>
      </c>
      <c r="AU81" s="78">
        <v>40</v>
      </c>
      <c r="AV81" s="78">
        <v>0</v>
      </c>
      <c r="AW81" s="78">
        <v>0</v>
      </c>
      <c r="AX81" s="78">
        <v>96.7</v>
      </c>
      <c r="AY81" s="78">
        <v>0</v>
      </c>
      <c r="AZ81" s="78">
        <v>0</v>
      </c>
      <c r="BA81" s="78">
        <v>0</v>
      </c>
      <c r="BB81" s="78">
        <v>0</v>
      </c>
      <c r="BC81" s="78">
        <v>0</v>
      </c>
      <c r="BD81" s="78">
        <v>960</v>
      </c>
      <c r="BE81" s="78">
        <v>830.9</v>
      </c>
      <c r="BF81" s="78">
        <v>2173.4339</v>
      </c>
      <c r="BG81" s="78">
        <v>430</v>
      </c>
      <c r="BH81" s="78">
        <v>0</v>
      </c>
      <c r="BI81" s="78">
        <v>0</v>
      </c>
      <c r="BJ81" s="78">
        <v>0</v>
      </c>
      <c r="BK81" s="78">
        <v>0</v>
      </c>
      <c r="BL81" s="78">
        <v>-207.71</v>
      </c>
      <c r="BM81" s="78">
        <v>-287.71</v>
      </c>
      <c r="BN81" s="79">
        <v>0</v>
      </c>
      <c r="BO81" s="79">
        <v>0</v>
      </c>
    </row>
    <row r="82" spans="1:67" ht="18" customHeight="1">
      <c r="A82" s="52"/>
      <c r="B82" s="64">
        <v>73</v>
      </c>
      <c r="C82" s="73" t="s">
        <v>176</v>
      </c>
      <c r="D82" s="76">
        <f t="shared" si="8"/>
        <v>25816.6117</v>
      </c>
      <c r="E82" s="76">
        <f t="shared" si="8"/>
        <v>21292.328800000003</v>
      </c>
      <c r="F82" s="76">
        <f t="shared" si="9"/>
        <v>20208.8</v>
      </c>
      <c r="G82" s="76">
        <f t="shared" si="9"/>
        <v>17072.0688</v>
      </c>
      <c r="H82" s="76">
        <f t="shared" si="10"/>
        <v>5607.8117</v>
      </c>
      <c r="I82" s="76">
        <f t="shared" si="10"/>
        <v>4220.26</v>
      </c>
      <c r="J82" s="78">
        <v>9582.7</v>
      </c>
      <c r="K82" s="78">
        <v>9530.833</v>
      </c>
      <c r="L82" s="78">
        <v>0</v>
      </c>
      <c r="M82" s="78">
        <v>0</v>
      </c>
      <c r="N82" s="78">
        <v>6402</v>
      </c>
      <c r="O82" s="78">
        <v>5521.2358</v>
      </c>
      <c r="P82" s="78">
        <v>1312</v>
      </c>
      <c r="Q82" s="78">
        <v>1170.571</v>
      </c>
      <c r="R82" s="78">
        <v>1150</v>
      </c>
      <c r="S82" s="78">
        <v>945.92</v>
      </c>
      <c r="T82" s="78">
        <v>320</v>
      </c>
      <c r="U82" s="78">
        <v>256.984</v>
      </c>
      <c r="V82" s="78">
        <v>50</v>
      </c>
      <c r="W82" s="78">
        <v>27.6</v>
      </c>
      <c r="X82" s="78">
        <v>1050</v>
      </c>
      <c r="Y82" s="78">
        <v>986.22</v>
      </c>
      <c r="Z82" s="78">
        <v>800</v>
      </c>
      <c r="AA82" s="78">
        <v>741.82</v>
      </c>
      <c r="AB82" s="78">
        <v>680</v>
      </c>
      <c r="AC82" s="78">
        <v>459.9908</v>
      </c>
      <c r="AD82" s="78">
        <v>1690</v>
      </c>
      <c r="AE82" s="78">
        <v>1673.95</v>
      </c>
      <c r="AF82" s="78">
        <v>0</v>
      </c>
      <c r="AG82" s="78">
        <v>0</v>
      </c>
      <c r="AH82" s="78">
        <v>0</v>
      </c>
      <c r="AI82" s="78">
        <v>0</v>
      </c>
      <c r="AJ82" s="78">
        <v>0</v>
      </c>
      <c r="AK82" s="78">
        <v>0</v>
      </c>
      <c r="AL82" s="78">
        <v>1550</v>
      </c>
      <c r="AM82" s="78">
        <v>100</v>
      </c>
      <c r="AN82" s="78">
        <v>150</v>
      </c>
      <c r="AO82" s="78">
        <v>100</v>
      </c>
      <c r="AP82" s="78">
        <v>1970</v>
      </c>
      <c r="AQ82" s="78">
        <v>1790</v>
      </c>
      <c r="AR82" s="76">
        <f t="shared" si="11"/>
        <v>704.1</v>
      </c>
      <c r="AS82" s="76">
        <f t="shared" si="11"/>
        <v>130</v>
      </c>
      <c r="AT82" s="78">
        <v>704.1</v>
      </c>
      <c r="AU82" s="78">
        <v>130</v>
      </c>
      <c r="AV82" s="78">
        <v>0</v>
      </c>
      <c r="AW82" s="78">
        <v>0</v>
      </c>
      <c r="AX82" s="78">
        <v>334.1</v>
      </c>
      <c r="AY82" s="78">
        <v>0</v>
      </c>
      <c r="AZ82" s="78">
        <v>0</v>
      </c>
      <c r="BA82" s="78">
        <v>0</v>
      </c>
      <c r="BB82" s="78">
        <v>0</v>
      </c>
      <c r="BC82" s="78">
        <v>0</v>
      </c>
      <c r="BD82" s="78">
        <v>3967.8117</v>
      </c>
      <c r="BE82" s="78">
        <v>2853.26</v>
      </c>
      <c r="BF82" s="78">
        <v>1640</v>
      </c>
      <c r="BG82" s="78">
        <v>1367</v>
      </c>
      <c r="BH82" s="78">
        <v>0</v>
      </c>
      <c r="BI82" s="78">
        <v>0</v>
      </c>
      <c r="BJ82" s="78">
        <v>0</v>
      </c>
      <c r="BK82" s="78">
        <v>0</v>
      </c>
      <c r="BL82" s="78">
        <v>0</v>
      </c>
      <c r="BM82" s="78">
        <v>0</v>
      </c>
      <c r="BN82" s="79">
        <v>0</v>
      </c>
      <c r="BO82" s="79">
        <v>0</v>
      </c>
    </row>
    <row r="83" spans="1:67" ht="18" customHeight="1">
      <c r="A83" s="52"/>
      <c r="B83" s="64">
        <v>74</v>
      </c>
      <c r="C83" s="73" t="s">
        <v>177</v>
      </c>
      <c r="D83" s="76">
        <f t="shared" si="8"/>
        <v>111087.51679999998</v>
      </c>
      <c r="E83" s="76">
        <f t="shared" si="8"/>
        <v>103682.45999999999</v>
      </c>
      <c r="F83" s="76">
        <f t="shared" si="9"/>
        <v>94184.29999999999</v>
      </c>
      <c r="G83" s="76">
        <f t="shared" si="9"/>
        <v>87810.597</v>
      </c>
      <c r="H83" s="76">
        <f t="shared" si="10"/>
        <v>16903.2168</v>
      </c>
      <c r="I83" s="76">
        <f t="shared" si="10"/>
        <v>15871.863000000001</v>
      </c>
      <c r="J83" s="78">
        <v>26228.5</v>
      </c>
      <c r="K83" s="78">
        <v>26182.566</v>
      </c>
      <c r="L83" s="78">
        <v>0</v>
      </c>
      <c r="M83" s="78">
        <v>0</v>
      </c>
      <c r="N83" s="78">
        <v>42390.4</v>
      </c>
      <c r="O83" s="78">
        <v>38054.081</v>
      </c>
      <c r="P83" s="78">
        <v>2758.9</v>
      </c>
      <c r="Q83" s="78">
        <v>1984.541</v>
      </c>
      <c r="R83" s="78">
        <v>2580</v>
      </c>
      <c r="S83" s="78">
        <v>2540</v>
      </c>
      <c r="T83" s="78">
        <v>750</v>
      </c>
      <c r="U83" s="78">
        <v>471.85</v>
      </c>
      <c r="V83" s="78">
        <v>0</v>
      </c>
      <c r="W83" s="78">
        <v>0</v>
      </c>
      <c r="X83" s="78">
        <v>23400</v>
      </c>
      <c r="Y83" s="78">
        <v>21075.82</v>
      </c>
      <c r="Z83" s="78">
        <v>22200</v>
      </c>
      <c r="AA83" s="78">
        <v>20052.82</v>
      </c>
      <c r="AB83" s="78">
        <v>7180</v>
      </c>
      <c r="AC83" s="78">
        <v>6573</v>
      </c>
      <c r="AD83" s="78">
        <v>4800</v>
      </c>
      <c r="AE83" s="78">
        <v>4629.97</v>
      </c>
      <c r="AF83" s="78">
        <v>0</v>
      </c>
      <c r="AG83" s="78">
        <v>0</v>
      </c>
      <c r="AH83" s="78">
        <v>0</v>
      </c>
      <c r="AI83" s="78">
        <v>0</v>
      </c>
      <c r="AJ83" s="78">
        <v>0</v>
      </c>
      <c r="AK83" s="78">
        <v>0</v>
      </c>
      <c r="AL83" s="78">
        <v>11370</v>
      </c>
      <c r="AM83" s="78">
        <v>11370</v>
      </c>
      <c r="AN83" s="78">
        <v>0</v>
      </c>
      <c r="AO83" s="78">
        <v>0</v>
      </c>
      <c r="AP83" s="78">
        <v>11800</v>
      </c>
      <c r="AQ83" s="78">
        <v>11579</v>
      </c>
      <c r="AR83" s="76">
        <f t="shared" si="11"/>
        <v>2395.4</v>
      </c>
      <c r="AS83" s="76">
        <f t="shared" si="11"/>
        <v>624.95</v>
      </c>
      <c r="AT83" s="78">
        <v>2395.4</v>
      </c>
      <c r="AU83" s="78">
        <v>624.95</v>
      </c>
      <c r="AV83" s="78">
        <v>0</v>
      </c>
      <c r="AW83" s="78">
        <v>0</v>
      </c>
      <c r="AX83" s="78">
        <v>1505.4</v>
      </c>
      <c r="AY83" s="78">
        <v>0</v>
      </c>
      <c r="AZ83" s="78">
        <v>0</v>
      </c>
      <c r="BA83" s="78">
        <v>0</v>
      </c>
      <c r="BB83" s="78">
        <v>0</v>
      </c>
      <c r="BC83" s="78">
        <v>0</v>
      </c>
      <c r="BD83" s="78">
        <v>18848.2168</v>
      </c>
      <c r="BE83" s="78">
        <v>15539.644</v>
      </c>
      <c r="BF83" s="78">
        <v>3865</v>
      </c>
      <c r="BG83" s="78">
        <v>2275</v>
      </c>
      <c r="BH83" s="78">
        <v>0</v>
      </c>
      <c r="BI83" s="78">
        <v>0</v>
      </c>
      <c r="BJ83" s="78">
        <v>0</v>
      </c>
      <c r="BK83" s="78">
        <v>0</v>
      </c>
      <c r="BL83" s="78">
        <v>-5810</v>
      </c>
      <c r="BM83" s="78">
        <v>-1942.781</v>
      </c>
      <c r="BN83" s="79">
        <v>0</v>
      </c>
      <c r="BO83" s="79">
        <v>0</v>
      </c>
    </row>
    <row r="84" spans="1:67" ht="18" customHeight="1">
      <c r="A84" s="52"/>
      <c r="B84" s="64">
        <v>75</v>
      </c>
      <c r="C84" s="73" t="s">
        <v>178</v>
      </c>
      <c r="D84" s="76">
        <f t="shared" si="8"/>
        <v>0</v>
      </c>
      <c r="E84" s="76">
        <f t="shared" si="8"/>
        <v>0</v>
      </c>
      <c r="F84" s="76">
        <f t="shared" si="9"/>
        <v>0</v>
      </c>
      <c r="G84" s="76">
        <f t="shared" si="9"/>
        <v>0</v>
      </c>
      <c r="H84" s="76">
        <f t="shared" si="10"/>
        <v>0</v>
      </c>
      <c r="I84" s="76">
        <f t="shared" si="10"/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6">
        <f t="shared" si="11"/>
        <v>0</v>
      </c>
      <c r="AS84" s="76">
        <f t="shared" si="11"/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0</v>
      </c>
      <c r="BN84" s="79">
        <v>0</v>
      </c>
      <c r="BO84" s="79">
        <v>0</v>
      </c>
    </row>
    <row r="85" spans="1:67" ht="18" customHeight="1">
      <c r="A85" s="52"/>
      <c r="B85" s="64">
        <v>76</v>
      </c>
      <c r="C85" s="73" t="s">
        <v>179</v>
      </c>
      <c r="D85" s="76">
        <f t="shared" si="8"/>
        <v>135594.4569</v>
      </c>
      <c r="E85" s="76">
        <f t="shared" si="8"/>
        <v>116184.62099999998</v>
      </c>
      <c r="F85" s="76">
        <f t="shared" si="9"/>
        <v>117979.7</v>
      </c>
      <c r="G85" s="76">
        <f t="shared" si="9"/>
        <v>100575.502</v>
      </c>
      <c r="H85" s="76">
        <f t="shared" si="10"/>
        <v>29614.7569</v>
      </c>
      <c r="I85" s="76">
        <f t="shared" si="10"/>
        <v>25609.119</v>
      </c>
      <c r="J85" s="78">
        <v>35600</v>
      </c>
      <c r="K85" s="78">
        <v>32103.402</v>
      </c>
      <c r="L85" s="78">
        <v>0</v>
      </c>
      <c r="M85" s="78">
        <v>0</v>
      </c>
      <c r="N85" s="78">
        <v>23891</v>
      </c>
      <c r="O85" s="78">
        <v>17782.1</v>
      </c>
      <c r="P85" s="78">
        <v>5170</v>
      </c>
      <c r="Q85" s="78">
        <v>2826</v>
      </c>
      <c r="R85" s="78">
        <v>8350</v>
      </c>
      <c r="S85" s="78">
        <v>6497</v>
      </c>
      <c r="T85" s="78">
        <v>500</v>
      </c>
      <c r="U85" s="78">
        <v>426</v>
      </c>
      <c r="V85" s="78">
        <v>300</v>
      </c>
      <c r="W85" s="78">
        <v>60.2</v>
      </c>
      <c r="X85" s="78">
        <v>2130</v>
      </c>
      <c r="Y85" s="78">
        <v>1452</v>
      </c>
      <c r="Z85" s="78">
        <v>1400</v>
      </c>
      <c r="AA85" s="78">
        <v>1085</v>
      </c>
      <c r="AB85" s="78">
        <v>1000</v>
      </c>
      <c r="AC85" s="78">
        <v>900</v>
      </c>
      <c r="AD85" s="78">
        <v>3881</v>
      </c>
      <c r="AE85" s="78">
        <v>3687.42</v>
      </c>
      <c r="AF85" s="78">
        <v>0</v>
      </c>
      <c r="AG85" s="78">
        <v>0</v>
      </c>
      <c r="AH85" s="78">
        <v>0</v>
      </c>
      <c r="AI85" s="78">
        <v>0</v>
      </c>
      <c r="AJ85" s="78">
        <v>0</v>
      </c>
      <c r="AK85" s="78">
        <v>0</v>
      </c>
      <c r="AL85" s="78">
        <v>32500</v>
      </c>
      <c r="AM85" s="78">
        <v>28000</v>
      </c>
      <c r="AN85" s="78">
        <v>500</v>
      </c>
      <c r="AO85" s="78">
        <v>200</v>
      </c>
      <c r="AP85" s="78">
        <v>13380</v>
      </c>
      <c r="AQ85" s="78">
        <v>12372</v>
      </c>
      <c r="AR85" s="76">
        <f t="shared" si="11"/>
        <v>608.7000000000007</v>
      </c>
      <c r="AS85" s="76">
        <f t="shared" si="11"/>
        <v>318</v>
      </c>
      <c r="AT85" s="78">
        <v>12608.7</v>
      </c>
      <c r="AU85" s="78">
        <v>10318</v>
      </c>
      <c r="AV85" s="78">
        <v>0</v>
      </c>
      <c r="AW85" s="78">
        <v>0</v>
      </c>
      <c r="AX85" s="78">
        <v>12058.7</v>
      </c>
      <c r="AY85" s="78">
        <v>10000</v>
      </c>
      <c r="AZ85" s="78">
        <v>0</v>
      </c>
      <c r="BA85" s="78">
        <v>0</v>
      </c>
      <c r="BB85" s="78">
        <v>12000</v>
      </c>
      <c r="BC85" s="78">
        <v>10000</v>
      </c>
      <c r="BD85" s="78">
        <v>26949.7569</v>
      </c>
      <c r="BE85" s="78">
        <v>24285.23</v>
      </c>
      <c r="BF85" s="78">
        <v>2665</v>
      </c>
      <c r="BG85" s="78">
        <v>1757</v>
      </c>
      <c r="BH85" s="78">
        <v>0</v>
      </c>
      <c r="BI85" s="78">
        <v>0</v>
      </c>
      <c r="BJ85" s="78">
        <v>0</v>
      </c>
      <c r="BK85" s="78">
        <v>0</v>
      </c>
      <c r="BL85" s="78">
        <v>0</v>
      </c>
      <c r="BM85" s="78">
        <v>-433.111</v>
      </c>
      <c r="BN85" s="79">
        <v>0</v>
      </c>
      <c r="BO85" s="79">
        <v>0</v>
      </c>
    </row>
    <row r="86" spans="1:67" ht="18" customHeight="1">
      <c r="A86" s="52"/>
      <c r="B86" s="64">
        <v>77</v>
      </c>
      <c r="C86" s="73" t="s">
        <v>180</v>
      </c>
      <c r="D86" s="76">
        <f t="shared" si="8"/>
        <v>68100.1872</v>
      </c>
      <c r="E86" s="76">
        <f t="shared" si="8"/>
        <v>60550.678</v>
      </c>
      <c r="F86" s="76">
        <f t="shared" si="9"/>
        <v>63383.5</v>
      </c>
      <c r="G86" s="76">
        <f t="shared" si="9"/>
        <v>58227.884</v>
      </c>
      <c r="H86" s="76">
        <f t="shared" si="10"/>
        <v>6756.6872</v>
      </c>
      <c r="I86" s="76">
        <f t="shared" si="10"/>
        <v>4362.794</v>
      </c>
      <c r="J86" s="78">
        <v>27200</v>
      </c>
      <c r="K86" s="78">
        <v>26626.834</v>
      </c>
      <c r="L86" s="78">
        <v>0</v>
      </c>
      <c r="M86" s="78">
        <v>0</v>
      </c>
      <c r="N86" s="78">
        <v>28291.5</v>
      </c>
      <c r="O86" s="78">
        <v>24554.9</v>
      </c>
      <c r="P86" s="78">
        <v>2200</v>
      </c>
      <c r="Q86" s="78">
        <v>1254.14</v>
      </c>
      <c r="R86" s="78">
        <v>2940</v>
      </c>
      <c r="S86" s="78">
        <v>2908.9</v>
      </c>
      <c r="T86" s="78">
        <v>400</v>
      </c>
      <c r="U86" s="78">
        <v>260.4</v>
      </c>
      <c r="V86" s="78">
        <v>0</v>
      </c>
      <c r="W86" s="78">
        <v>0</v>
      </c>
      <c r="X86" s="78">
        <v>16170</v>
      </c>
      <c r="Y86" s="78">
        <v>15418.92</v>
      </c>
      <c r="Z86" s="78">
        <v>15622</v>
      </c>
      <c r="AA86" s="78">
        <v>15092</v>
      </c>
      <c r="AB86" s="78">
        <v>2513.5</v>
      </c>
      <c r="AC86" s="78">
        <v>1517.74</v>
      </c>
      <c r="AD86" s="78">
        <v>3530</v>
      </c>
      <c r="AE86" s="78">
        <v>3129.08</v>
      </c>
      <c r="AF86" s="78">
        <v>0</v>
      </c>
      <c r="AG86" s="78">
        <v>0</v>
      </c>
      <c r="AH86" s="78">
        <v>0</v>
      </c>
      <c r="AI86" s="78">
        <v>0</v>
      </c>
      <c r="AJ86" s="78">
        <v>0</v>
      </c>
      <c r="AK86" s="78">
        <v>0</v>
      </c>
      <c r="AL86" s="78">
        <v>100</v>
      </c>
      <c r="AM86" s="78">
        <v>80</v>
      </c>
      <c r="AN86" s="78">
        <v>100</v>
      </c>
      <c r="AO86" s="78">
        <v>80</v>
      </c>
      <c r="AP86" s="78">
        <v>4500</v>
      </c>
      <c r="AQ86" s="78">
        <v>4490</v>
      </c>
      <c r="AR86" s="76">
        <f t="shared" si="11"/>
        <v>1568.6871999999998</v>
      </c>
      <c r="AS86" s="76">
        <f t="shared" si="11"/>
        <v>436.1500000000001</v>
      </c>
      <c r="AT86" s="78">
        <v>3292</v>
      </c>
      <c r="AU86" s="78">
        <v>2476.15</v>
      </c>
      <c r="AV86" s="78">
        <v>316.6872</v>
      </c>
      <c r="AW86" s="78">
        <v>0</v>
      </c>
      <c r="AX86" s="78">
        <v>2695</v>
      </c>
      <c r="AY86" s="78">
        <v>2040</v>
      </c>
      <c r="AZ86" s="78">
        <v>316.6872</v>
      </c>
      <c r="BA86" s="78">
        <v>0</v>
      </c>
      <c r="BB86" s="78">
        <v>2040</v>
      </c>
      <c r="BC86" s="78">
        <v>2040</v>
      </c>
      <c r="BD86" s="78">
        <v>5105</v>
      </c>
      <c r="BE86" s="78">
        <v>3667.794</v>
      </c>
      <c r="BF86" s="78">
        <v>1335</v>
      </c>
      <c r="BG86" s="78">
        <v>695</v>
      </c>
      <c r="BH86" s="78">
        <v>0</v>
      </c>
      <c r="BI86" s="78">
        <v>0</v>
      </c>
      <c r="BJ86" s="78">
        <v>0</v>
      </c>
      <c r="BK86" s="78">
        <v>0</v>
      </c>
      <c r="BL86" s="78">
        <v>0</v>
      </c>
      <c r="BM86" s="78">
        <v>0</v>
      </c>
      <c r="BN86" s="79">
        <v>0</v>
      </c>
      <c r="BO86" s="79">
        <v>0</v>
      </c>
    </row>
    <row r="87" spans="1:67" ht="18" customHeight="1">
      <c r="A87" s="52"/>
      <c r="B87" s="64">
        <v>78</v>
      </c>
      <c r="C87" s="73" t="s">
        <v>181</v>
      </c>
      <c r="D87" s="76">
        <f t="shared" si="8"/>
        <v>22430.3816</v>
      </c>
      <c r="E87" s="76">
        <f t="shared" si="8"/>
        <v>20340.787</v>
      </c>
      <c r="F87" s="76">
        <f t="shared" si="9"/>
        <v>18220.1</v>
      </c>
      <c r="G87" s="76">
        <f t="shared" si="9"/>
        <v>17346.64</v>
      </c>
      <c r="H87" s="76">
        <f t="shared" si="10"/>
        <v>4210.2816</v>
      </c>
      <c r="I87" s="76">
        <f t="shared" si="10"/>
        <v>2994.147</v>
      </c>
      <c r="J87" s="78">
        <v>8338</v>
      </c>
      <c r="K87" s="78">
        <v>8336</v>
      </c>
      <c r="L87" s="78">
        <v>0</v>
      </c>
      <c r="M87" s="78">
        <v>0</v>
      </c>
      <c r="N87" s="78">
        <v>6207</v>
      </c>
      <c r="O87" s="78">
        <v>5455.64</v>
      </c>
      <c r="P87" s="78">
        <v>800</v>
      </c>
      <c r="Q87" s="78">
        <v>536</v>
      </c>
      <c r="R87" s="78">
        <v>384</v>
      </c>
      <c r="S87" s="78">
        <v>384</v>
      </c>
      <c r="T87" s="78">
        <v>80</v>
      </c>
      <c r="U87" s="78">
        <v>80</v>
      </c>
      <c r="V87" s="78">
        <v>100</v>
      </c>
      <c r="W87" s="78">
        <v>0</v>
      </c>
      <c r="X87" s="78">
        <v>320</v>
      </c>
      <c r="Y87" s="78">
        <v>295.64</v>
      </c>
      <c r="Z87" s="78">
        <v>0</v>
      </c>
      <c r="AA87" s="78">
        <v>0</v>
      </c>
      <c r="AB87" s="78">
        <v>2070</v>
      </c>
      <c r="AC87" s="78">
        <v>1820</v>
      </c>
      <c r="AD87" s="78">
        <v>2310</v>
      </c>
      <c r="AE87" s="78">
        <v>2310</v>
      </c>
      <c r="AF87" s="78">
        <v>0</v>
      </c>
      <c r="AG87" s="78"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2900</v>
      </c>
      <c r="AM87" s="78">
        <v>2897</v>
      </c>
      <c r="AN87" s="78">
        <v>0</v>
      </c>
      <c r="AO87" s="78">
        <v>0</v>
      </c>
      <c r="AP87" s="78">
        <v>650</v>
      </c>
      <c r="AQ87" s="78">
        <v>650</v>
      </c>
      <c r="AR87" s="76">
        <f t="shared" si="11"/>
        <v>125.1</v>
      </c>
      <c r="AS87" s="76">
        <f t="shared" si="11"/>
        <v>8</v>
      </c>
      <c r="AT87" s="78">
        <v>125.1</v>
      </c>
      <c r="AU87" s="78">
        <v>8</v>
      </c>
      <c r="AV87" s="78">
        <v>0</v>
      </c>
      <c r="AW87" s="78">
        <v>0</v>
      </c>
      <c r="AX87" s="78">
        <v>67.1</v>
      </c>
      <c r="AY87" s="78">
        <v>0</v>
      </c>
      <c r="AZ87" s="78">
        <v>0</v>
      </c>
      <c r="BA87" s="78">
        <v>0</v>
      </c>
      <c r="BB87" s="78">
        <v>0</v>
      </c>
      <c r="BC87" s="78">
        <v>0</v>
      </c>
      <c r="BD87" s="78">
        <v>1010.2816</v>
      </c>
      <c r="BE87" s="78">
        <v>994.147</v>
      </c>
      <c r="BF87" s="78">
        <v>3200</v>
      </c>
      <c r="BG87" s="78">
        <v>2000</v>
      </c>
      <c r="BH87" s="78">
        <v>0</v>
      </c>
      <c r="BI87" s="78">
        <v>0</v>
      </c>
      <c r="BJ87" s="78">
        <v>0</v>
      </c>
      <c r="BK87" s="78">
        <v>0</v>
      </c>
      <c r="BL87" s="78">
        <v>0</v>
      </c>
      <c r="BM87" s="78">
        <v>0</v>
      </c>
      <c r="BN87" s="79">
        <v>0</v>
      </c>
      <c r="BO87" s="79">
        <v>0</v>
      </c>
    </row>
    <row r="88" spans="1:67" ht="18" customHeight="1">
      <c r="A88" s="52"/>
      <c r="B88" s="64">
        <v>79</v>
      </c>
      <c r="C88" s="73" t="s">
        <v>182</v>
      </c>
      <c r="D88" s="76">
        <f t="shared" si="8"/>
        <v>33069.6965</v>
      </c>
      <c r="E88" s="76">
        <f t="shared" si="8"/>
        <v>28901.62</v>
      </c>
      <c r="F88" s="76">
        <f t="shared" si="9"/>
        <v>28293.1</v>
      </c>
      <c r="G88" s="76">
        <f t="shared" si="9"/>
        <v>28101.62</v>
      </c>
      <c r="H88" s="76">
        <f t="shared" si="10"/>
        <v>4776.5965</v>
      </c>
      <c r="I88" s="76">
        <f t="shared" si="10"/>
        <v>800</v>
      </c>
      <c r="J88" s="78">
        <v>13990</v>
      </c>
      <c r="K88" s="78">
        <v>13989.42</v>
      </c>
      <c r="L88" s="78">
        <v>0</v>
      </c>
      <c r="M88" s="78">
        <v>0</v>
      </c>
      <c r="N88" s="78">
        <v>5495</v>
      </c>
      <c r="O88" s="78">
        <v>5354.4</v>
      </c>
      <c r="P88" s="78">
        <v>1200</v>
      </c>
      <c r="Q88" s="78">
        <v>1200</v>
      </c>
      <c r="R88" s="78">
        <v>1790</v>
      </c>
      <c r="S88" s="78">
        <v>1790</v>
      </c>
      <c r="T88" s="78">
        <v>400</v>
      </c>
      <c r="U88" s="78">
        <v>386</v>
      </c>
      <c r="V88" s="78">
        <v>120</v>
      </c>
      <c r="W88" s="78">
        <v>120</v>
      </c>
      <c r="X88" s="78">
        <v>725</v>
      </c>
      <c r="Y88" s="78">
        <v>626</v>
      </c>
      <c r="Z88" s="78">
        <v>520</v>
      </c>
      <c r="AA88" s="78">
        <v>440</v>
      </c>
      <c r="AB88" s="78">
        <v>0</v>
      </c>
      <c r="AC88" s="78">
        <v>0</v>
      </c>
      <c r="AD88" s="78">
        <v>1210</v>
      </c>
      <c r="AE88" s="78">
        <v>1210</v>
      </c>
      <c r="AF88" s="78">
        <v>0</v>
      </c>
      <c r="AG88" s="78"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7000</v>
      </c>
      <c r="AM88" s="78">
        <v>7000</v>
      </c>
      <c r="AN88" s="78">
        <v>7000</v>
      </c>
      <c r="AO88" s="78">
        <v>7000</v>
      </c>
      <c r="AP88" s="78">
        <v>1640</v>
      </c>
      <c r="AQ88" s="78">
        <v>1635</v>
      </c>
      <c r="AR88" s="76">
        <f t="shared" si="11"/>
        <v>168.1</v>
      </c>
      <c r="AS88" s="76">
        <f t="shared" si="11"/>
        <v>122.8</v>
      </c>
      <c r="AT88" s="78">
        <v>168.1</v>
      </c>
      <c r="AU88" s="78">
        <v>122.8</v>
      </c>
      <c r="AV88" s="78">
        <v>0</v>
      </c>
      <c r="AW88" s="78">
        <v>0</v>
      </c>
      <c r="AX88" s="78">
        <v>8.1</v>
      </c>
      <c r="AY88" s="78">
        <v>0</v>
      </c>
      <c r="AZ88" s="78">
        <v>0</v>
      </c>
      <c r="BA88" s="78">
        <v>0</v>
      </c>
      <c r="BB88" s="78">
        <v>0</v>
      </c>
      <c r="BC88" s="78">
        <v>0</v>
      </c>
      <c r="BD88" s="78">
        <v>0</v>
      </c>
      <c r="BE88" s="78">
        <v>0</v>
      </c>
      <c r="BF88" s="78">
        <v>4776.5965</v>
      </c>
      <c r="BG88" s="78">
        <v>800</v>
      </c>
      <c r="BH88" s="78">
        <v>0</v>
      </c>
      <c r="BI88" s="78">
        <v>0</v>
      </c>
      <c r="BJ88" s="78">
        <v>0</v>
      </c>
      <c r="BK88" s="78">
        <v>0</v>
      </c>
      <c r="BL88" s="78">
        <v>0</v>
      </c>
      <c r="BM88" s="78">
        <v>0</v>
      </c>
      <c r="BN88" s="79">
        <v>0</v>
      </c>
      <c r="BO88" s="79">
        <v>0</v>
      </c>
    </row>
    <row r="89" spans="1:67" ht="18" customHeight="1">
      <c r="A89" s="52"/>
      <c r="B89" s="64">
        <v>80</v>
      </c>
      <c r="C89" s="74" t="s">
        <v>183</v>
      </c>
      <c r="D89" s="76">
        <f t="shared" si="8"/>
        <v>48968.384999999995</v>
      </c>
      <c r="E89" s="76">
        <f t="shared" si="8"/>
        <v>37989.389</v>
      </c>
      <c r="F89" s="76">
        <f t="shared" si="9"/>
        <v>38037.1</v>
      </c>
      <c r="G89" s="76">
        <f t="shared" si="9"/>
        <v>27683.65</v>
      </c>
      <c r="H89" s="76">
        <f t="shared" si="10"/>
        <v>12231.285</v>
      </c>
      <c r="I89" s="76">
        <f t="shared" si="10"/>
        <v>11605.739</v>
      </c>
      <c r="J89" s="78">
        <v>16390</v>
      </c>
      <c r="K89" s="78">
        <v>16321.35</v>
      </c>
      <c r="L89" s="78">
        <v>0</v>
      </c>
      <c r="M89" s="78">
        <v>0</v>
      </c>
      <c r="N89" s="78">
        <v>11896.1</v>
      </c>
      <c r="O89" s="78">
        <v>7235.15</v>
      </c>
      <c r="P89" s="78">
        <v>1366.1</v>
      </c>
      <c r="Q89" s="78">
        <v>1192</v>
      </c>
      <c r="R89" s="78">
        <v>1510</v>
      </c>
      <c r="S89" s="78">
        <v>1503</v>
      </c>
      <c r="T89" s="78">
        <v>300</v>
      </c>
      <c r="U89" s="78">
        <v>257</v>
      </c>
      <c r="V89" s="78">
        <v>50</v>
      </c>
      <c r="W89" s="78">
        <v>26</v>
      </c>
      <c r="X89" s="78">
        <v>1440</v>
      </c>
      <c r="Y89" s="78">
        <v>820.44</v>
      </c>
      <c r="Z89" s="78">
        <v>700</v>
      </c>
      <c r="AA89" s="78">
        <v>242.8</v>
      </c>
      <c r="AB89" s="78">
        <v>3750</v>
      </c>
      <c r="AC89" s="78">
        <v>964.2</v>
      </c>
      <c r="AD89" s="78">
        <v>2830</v>
      </c>
      <c r="AE89" s="78">
        <v>2159.51</v>
      </c>
      <c r="AF89" s="78">
        <v>0</v>
      </c>
      <c r="AG89" s="78">
        <v>0</v>
      </c>
      <c r="AH89" s="78">
        <v>0</v>
      </c>
      <c r="AI89" s="78">
        <v>0</v>
      </c>
      <c r="AJ89" s="78">
        <v>0</v>
      </c>
      <c r="AK89" s="78">
        <v>0</v>
      </c>
      <c r="AL89" s="78">
        <v>700</v>
      </c>
      <c r="AM89" s="78">
        <v>550</v>
      </c>
      <c r="AN89" s="78">
        <v>700</v>
      </c>
      <c r="AO89" s="78">
        <v>550</v>
      </c>
      <c r="AP89" s="78">
        <v>2400</v>
      </c>
      <c r="AQ89" s="78">
        <v>2043</v>
      </c>
      <c r="AR89" s="76">
        <f t="shared" si="11"/>
        <v>5351</v>
      </c>
      <c r="AS89" s="76">
        <f t="shared" si="11"/>
        <v>234.1500000000001</v>
      </c>
      <c r="AT89" s="78">
        <v>6651</v>
      </c>
      <c r="AU89" s="78">
        <v>1534.15</v>
      </c>
      <c r="AV89" s="78">
        <v>0</v>
      </c>
      <c r="AW89" s="78">
        <v>0</v>
      </c>
      <c r="AX89" s="78">
        <v>6181</v>
      </c>
      <c r="AY89" s="78">
        <v>1300</v>
      </c>
      <c r="AZ89" s="78">
        <v>0</v>
      </c>
      <c r="BA89" s="78">
        <v>0</v>
      </c>
      <c r="BB89" s="78">
        <v>1300</v>
      </c>
      <c r="BC89" s="78">
        <v>1300</v>
      </c>
      <c r="BD89" s="78">
        <v>10681.285</v>
      </c>
      <c r="BE89" s="78">
        <v>10536</v>
      </c>
      <c r="BF89" s="78">
        <v>2152.261</v>
      </c>
      <c r="BG89" s="78">
        <v>1672</v>
      </c>
      <c r="BH89" s="78">
        <v>0</v>
      </c>
      <c r="BI89" s="78">
        <v>0</v>
      </c>
      <c r="BJ89" s="78">
        <v>0</v>
      </c>
      <c r="BK89" s="78">
        <v>0</v>
      </c>
      <c r="BL89" s="78">
        <v>-602.261</v>
      </c>
      <c r="BM89" s="78">
        <v>-602.261</v>
      </c>
      <c r="BN89" s="79">
        <v>0</v>
      </c>
      <c r="BO89" s="79">
        <v>0</v>
      </c>
    </row>
    <row r="90" spans="1:67" ht="18" customHeight="1">
      <c r="A90" s="52"/>
      <c r="B90" s="64">
        <v>81</v>
      </c>
      <c r="C90" s="73" t="s">
        <v>184</v>
      </c>
      <c r="D90" s="76">
        <f t="shared" si="8"/>
        <v>77304.7142</v>
      </c>
      <c r="E90" s="76">
        <f t="shared" si="8"/>
        <v>22539.120000000003</v>
      </c>
      <c r="F90" s="76">
        <f t="shared" si="9"/>
        <v>30289</v>
      </c>
      <c r="G90" s="76">
        <f t="shared" si="9"/>
        <v>22664.094</v>
      </c>
      <c r="H90" s="76">
        <f t="shared" si="10"/>
        <v>47015.7142</v>
      </c>
      <c r="I90" s="76">
        <f t="shared" si="10"/>
        <v>-124.9739999999997</v>
      </c>
      <c r="J90" s="78">
        <v>14500.696</v>
      </c>
      <c r="K90" s="78">
        <v>14479.278</v>
      </c>
      <c r="L90" s="78">
        <v>0</v>
      </c>
      <c r="M90" s="78">
        <v>0</v>
      </c>
      <c r="N90" s="78">
        <v>5721</v>
      </c>
      <c r="O90" s="78">
        <v>4299.251</v>
      </c>
      <c r="P90" s="78">
        <v>450</v>
      </c>
      <c r="Q90" s="78">
        <v>374.995</v>
      </c>
      <c r="R90" s="78">
        <v>240</v>
      </c>
      <c r="S90" s="78">
        <v>240</v>
      </c>
      <c r="T90" s="78">
        <v>300</v>
      </c>
      <c r="U90" s="78">
        <v>279.486</v>
      </c>
      <c r="V90" s="78">
        <v>0</v>
      </c>
      <c r="W90" s="78">
        <v>0</v>
      </c>
      <c r="X90" s="78">
        <v>1360</v>
      </c>
      <c r="Y90" s="78">
        <v>953.38</v>
      </c>
      <c r="Z90" s="78">
        <v>800</v>
      </c>
      <c r="AA90" s="78">
        <v>783.62</v>
      </c>
      <c r="AB90" s="78">
        <v>200</v>
      </c>
      <c r="AC90" s="78">
        <v>33</v>
      </c>
      <c r="AD90" s="78">
        <v>2847</v>
      </c>
      <c r="AE90" s="78">
        <v>2174.99</v>
      </c>
      <c r="AF90" s="78">
        <v>0</v>
      </c>
      <c r="AG90" s="78">
        <v>0</v>
      </c>
      <c r="AH90" s="78">
        <v>0</v>
      </c>
      <c r="AI90" s="78">
        <v>0</v>
      </c>
      <c r="AJ90" s="78">
        <v>0</v>
      </c>
      <c r="AK90" s="78">
        <v>0</v>
      </c>
      <c r="AL90" s="78">
        <v>0</v>
      </c>
      <c r="AM90" s="78">
        <v>0</v>
      </c>
      <c r="AN90" s="78">
        <v>0</v>
      </c>
      <c r="AO90" s="78">
        <v>0</v>
      </c>
      <c r="AP90" s="78">
        <v>3900</v>
      </c>
      <c r="AQ90" s="78">
        <v>3325</v>
      </c>
      <c r="AR90" s="76">
        <f t="shared" si="11"/>
        <v>6167.304</v>
      </c>
      <c r="AS90" s="76">
        <f t="shared" si="11"/>
        <v>560.565</v>
      </c>
      <c r="AT90" s="78">
        <v>6167.304</v>
      </c>
      <c r="AU90" s="78">
        <v>560.565</v>
      </c>
      <c r="AV90" s="78">
        <v>0</v>
      </c>
      <c r="AW90" s="78">
        <v>0</v>
      </c>
      <c r="AX90" s="78">
        <v>5117.304</v>
      </c>
      <c r="AY90" s="78">
        <v>0</v>
      </c>
      <c r="AZ90" s="78">
        <v>0</v>
      </c>
      <c r="BA90" s="78">
        <v>0</v>
      </c>
      <c r="BB90" s="78">
        <v>0</v>
      </c>
      <c r="BC90" s="78">
        <v>0</v>
      </c>
      <c r="BD90" s="78">
        <v>46890.2202</v>
      </c>
      <c r="BE90" s="78">
        <v>2763.072</v>
      </c>
      <c r="BF90" s="78">
        <v>3300</v>
      </c>
      <c r="BG90" s="78">
        <v>286.46</v>
      </c>
      <c r="BH90" s="78">
        <v>0</v>
      </c>
      <c r="BI90" s="78">
        <v>0</v>
      </c>
      <c r="BJ90" s="78">
        <v>-759</v>
      </c>
      <c r="BK90" s="78">
        <v>-759</v>
      </c>
      <c r="BL90" s="78">
        <v>-2415.506</v>
      </c>
      <c r="BM90" s="78">
        <v>-2415.506</v>
      </c>
      <c r="BN90" s="79">
        <v>0</v>
      </c>
      <c r="BO90" s="79">
        <v>0</v>
      </c>
    </row>
    <row r="91" spans="1:67" ht="18" customHeight="1">
      <c r="A91" s="52"/>
      <c r="B91" s="64">
        <v>82</v>
      </c>
      <c r="C91" s="73" t="s">
        <v>185</v>
      </c>
      <c r="D91" s="76">
        <f t="shared" si="8"/>
        <v>71483.76490000001</v>
      </c>
      <c r="E91" s="76">
        <f t="shared" si="8"/>
        <v>62168.92600000001</v>
      </c>
      <c r="F91" s="76">
        <f t="shared" si="9"/>
        <v>51016.8</v>
      </c>
      <c r="G91" s="76">
        <f t="shared" si="9"/>
        <v>44438.42600000001</v>
      </c>
      <c r="H91" s="76">
        <f t="shared" si="10"/>
        <v>20466.9649</v>
      </c>
      <c r="I91" s="76">
        <f t="shared" si="10"/>
        <v>17730.5</v>
      </c>
      <c r="J91" s="78">
        <v>21956</v>
      </c>
      <c r="K91" s="78">
        <v>21298.776</v>
      </c>
      <c r="L91" s="78">
        <v>0</v>
      </c>
      <c r="M91" s="78">
        <v>0</v>
      </c>
      <c r="N91" s="78">
        <v>8521</v>
      </c>
      <c r="O91" s="78">
        <v>6829.42</v>
      </c>
      <c r="P91" s="78">
        <v>1460</v>
      </c>
      <c r="Q91" s="78">
        <v>1323.499</v>
      </c>
      <c r="R91" s="78">
        <v>50</v>
      </c>
      <c r="S91" s="78">
        <v>50</v>
      </c>
      <c r="T91" s="78">
        <v>461</v>
      </c>
      <c r="U91" s="78">
        <v>319.397</v>
      </c>
      <c r="V91" s="78">
        <v>100</v>
      </c>
      <c r="W91" s="78">
        <v>17</v>
      </c>
      <c r="X91" s="78">
        <v>2335</v>
      </c>
      <c r="Y91" s="78">
        <v>1630.2</v>
      </c>
      <c r="Z91" s="78">
        <v>1410</v>
      </c>
      <c r="AA91" s="78">
        <v>957</v>
      </c>
      <c r="AB91" s="78">
        <v>350</v>
      </c>
      <c r="AC91" s="78">
        <v>333</v>
      </c>
      <c r="AD91" s="78">
        <v>2350</v>
      </c>
      <c r="AE91" s="78">
        <v>1850.335</v>
      </c>
      <c r="AF91" s="78">
        <v>0</v>
      </c>
      <c r="AG91" s="78">
        <v>0</v>
      </c>
      <c r="AH91" s="78">
        <v>12500</v>
      </c>
      <c r="AI91" s="78">
        <v>12490.48</v>
      </c>
      <c r="AJ91" s="78">
        <v>12500</v>
      </c>
      <c r="AK91" s="78">
        <v>12490.48</v>
      </c>
      <c r="AL91" s="78">
        <v>0</v>
      </c>
      <c r="AM91" s="78">
        <v>0</v>
      </c>
      <c r="AN91" s="78">
        <v>0</v>
      </c>
      <c r="AO91" s="78">
        <v>0</v>
      </c>
      <c r="AP91" s="78">
        <v>4680</v>
      </c>
      <c r="AQ91" s="78">
        <v>3525</v>
      </c>
      <c r="AR91" s="76">
        <f t="shared" si="11"/>
        <v>3359.8</v>
      </c>
      <c r="AS91" s="76">
        <f t="shared" si="11"/>
        <v>294.75</v>
      </c>
      <c r="AT91" s="78">
        <v>3359.8</v>
      </c>
      <c r="AU91" s="78">
        <v>294.75</v>
      </c>
      <c r="AV91" s="78">
        <v>0</v>
      </c>
      <c r="AW91" s="78">
        <v>0</v>
      </c>
      <c r="AX91" s="78">
        <v>2999.8</v>
      </c>
      <c r="AY91" s="78">
        <v>0</v>
      </c>
      <c r="AZ91" s="78">
        <v>0</v>
      </c>
      <c r="BA91" s="78">
        <v>0</v>
      </c>
      <c r="BB91" s="78">
        <v>0</v>
      </c>
      <c r="BC91" s="78">
        <v>0</v>
      </c>
      <c r="BD91" s="78">
        <v>6226.9649</v>
      </c>
      <c r="BE91" s="78">
        <v>4113.5</v>
      </c>
      <c r="BF91" s="78">
        <v>14240</v>
      </c>
      <c r="BG91" s="78">
        <v>13617</v>
      </c>
      <c r="BH91" s="78">
        <v>0</v>
      </c>
      <c r="BI91" s="78">
        <v>0</v>
      </c>
      <c r="BJ91" s="78">
        <v>0</v>
      </c>
      <c r="BK91" s="78">
        <v>0</v>
      </c>
      <c r="BL91" s="78">
        <v>0</v>
      </c>
      <c r="BM91" s="78">
        <v>0</v>
      </c>
      <c r="BN91" s="79">
        <v>0</v>
      </c>
      <c r="BO91" s="79">
        <v>0</v>
      </c>
    </row>
    <row r="92" spans="1:67" ht="18" customHeight="1">
      <c r="A92" s="52"/>
      <c r="B92" s="64">
        <v>83</v>
      </c>
      <c r="C92" s="73" t="s">
        <v>186</v>
      </c>
      <c r="D92" s="76">
        <f t="shared" si="8"/>
        <v>47181.865900000004</v>
      </c>
      <c r="E92" s="76">
        <f t="shared" si="8"/>
        <v>36348.8938</v>
      </c>
      <c r="F92" s="76">
        <f t="shared" si="9"/>
        <v>32672.9</v>
      </c>
      <c r="G92" s="76">
        <f t="shared" si="9"/>
        <v>29340.915799999995</v>
      </c>
      <c r="H92" s="76">
        <f t="shared" si="10"/>
        <v>14508.9659</v>
      </c>
      <c r="I92" s="76">
        <f t="shared" si="10"/>
        <v>7007.978</v>
      </c>
      <c r="J92" s="78">
        <v>14210</v>
      </c>
      <c r="K92" s="78">
        <v>13655.755</v>
      </c>
      <c r="L92" s="78">
        <v>0</v>
      </c>
      <c r="M92" s="78">
        <v>0</v>
      </c>
      <c r="N92" s="78">
        <v>5135</v>
      </c>
      <c r="O92" s="78">
        <v>3872.4408</v>
      </c>
      <c r="P92" s="78">
        <v>1000</v>
      </c>
      <c r="Q92" s="78">
        <v>1000</v>
      </c>
      <c r="R92" s="78">
        <v>130</v>
      </c>
      <c r="S92" s="78">
        <v>30</v>
      </c>
      <c r="T92" s="78">
        <v>300</v>
      </c>
      <c r="U92" s="78">
        <v>207.503</v>
      </c>
      <c r="V92" s="78">
        <v>0</v>
      </c>
      <c r="W92" s="78">
        <v>0</v>
      </c>
      <c r="X92" s="78">
        <v>1425</v>
      </c>
      <c r="Y92" s="78">
        <v>621.95</v>
      </c>
      <c r="Z92" s="78">
        <v>500</v>
      </c>
      <c r="AA92" s="78">
        <v>449.95</v>
      </c>
      <c r="AB92" s="78">
        <v>450</v>
      </c>
      <c r="AC92" s="78">
        <v>441.69</v>
      </c>
      <c r="AD92" s="78">
        <v>1500</v>
      </c>
      <c r="AE92" s="78">
        <v>1419.68</v>
      </c>
      <c r="AF92" s="78">
        <v>0</v>
      </c>
      <c r="AG92" s="78">
        <v>0</v>
      </c>
      <c r="AH92" s="78">
        <v>10377.9</v>
      </c>
      <c r="AI92" s="78">
        <v>10377.9</v>
      </c>
      <c r="AJ92" s="78">
        <v>10377.9</v>
      </c>
      <c r="AK92" s="78">
        <v>10377.9</v>
      </c>
      <c r="AL92" s="78">
        <v>0</v>
      </c>
      <c r="AM92" s="78">
        <v>0</v>
      </c>
      <c r="AN92" s="78">
        <v>0</v>
      </c>
      <c r="AO92" s="78">
        <v>0</v>
      </c>
      <c r="AP92" s="78">
        <v>1400</v>
      </c>
      <c r="AQ92" s="78">
        <v>1390</v>
      </c>
      <c r="AR92" s="76">
        <f t="shared" si="11"/>
        <v>1550</v>
      </c>
      <c r="AS92" s="76">
        <f t="shared" si="11"/>
        <v>44.82</v>
      </c>
      <c r="AT92" s="78">
        <v>1550</v>
      </c>
      <c r="AU92" s="78">
        <v>44.82</v>
      </c>
      <c r="AV92" s="78">
        <v>0</v>
      </c>
      <c r="AW92" s="78">
        <v>0</v>
      </c>
      <c r="AX92" s="78">
        <v>1000</v>
      </c>
      <c r="AY92" s="78">
        <v>0</v>
      </c>
      <c r="AZ92" s="78">
        <v>0</v>
      </c>
      <c r="BA92" s="78">
        <v>0</v>
      </c>
      <c r="BB92" s="78">
        <v>0</v>
      </c>
      <c r="BC92" s="78">
        <v>0</v>
      </c>
      <c r="BD92" s="78">
        <v>10608.9659</v>
      </c>
      <c r="BE92" s="78">
        <v>5360.192</v>
      </c>
      <c r="BF92" s="78">
        <v>3900</v>
      </c>
      <c r="BG92" s="78">
        <v>2192</v>
      </c>
      <c r="BH92" s="78">
        <v>0</v>
      </c>
      <c r="BI92" s="78">
        <v>0</v>
      </c>
      <c r="BJ92" s="78">
        <v>0</v>
      </c>
      <c r="BK92" s="78">
        <v>0</v>
      </c>
      <c r="BL92" s="78">
        <v>0</v>
      </c>
      <c r="BM92" s="78">
        <v>-544.214</v>
      </c>
      <c r="BN92" s="79">
        <v>0</v>
      </c>
      <c r="BO92" s="79">
        <v>0</v>
      </c>
    </row>
    <row r="93" spans="1:67" ht="18" customHeight="1">
      <c r="A93" s="52"/>
      <c r="B93" s="64">
        <v>84</v>
      </c>
      <c r="C93" s="73" t="s">
        <v>187</v>
      </c>
      <c r="D93" s="76">
        <f t="shared" si="8"/>
        <v>48956.616</v>
      </c>
      <c r="E93" s="76">
        <f t="shared" si="8"/>
        <v>45783.093</v>
      </c>
      <c r="F93" s="76">
        <f t="shared" si="9"/>
        <v>47069.844</v>
      </c>
      <c r="G93" s="76">
        <f t="shared" si="9"/>
        <v>43962.793</v>
      </c>
      <c r="H93" s="76">
        <f t="shared" si="10"/>
        <v>8017.9800000000005</v>
      </c>
      <c r="I93" s="76">
        <f t="shared" si="10"/>
        <v>7951.036</v>
      </c>
      <c r="J93" s="78">
        <v>20808</v>
      </c>
      <c r="K93" s="78">
        <v>19956.412</v>
      </c>
      <c r="L93" s="78">
        <v>0</v>
      </c>
      <c r="M93" s="78">
        <v>0</v>
      </c>
      <c r="N93" s="78">
        <v>12734.5</v>
      </c>
      <c r="O93" s="78">
        <v>11250.645</v>
      </c>
      <c r="P93" s="78">
        <v>1737.5</v>
      </c>
      <c r="Q93" s="78">
        <v>1219.345</v>
      </c>
      <c r="R93" s="78">
        <v>3100</v>
      </c>
      <c r="S93" s="78">
        <v>2908.8</v>
      </c>
      <c r="T93" s="78">
        <v>150</v>
      </c>
      <c r="U93" s="78">
        <v>108</v>
      </c>
      <c r="V93" s="78">
        <v>0</v>
      </c>
      <c r="W93" s="78">
        <v>0</v>
      </c>
      <c r="X93" s="78">
        <v>820</v>
      </c>
      <c r="Y93" s="78">
        <v>538.5</v>
      </c>
      <c r="Z93" s="78">
        <v>580</v>
      </c>
      <c r="AA93" s="78">
        <v>321</v>
      </c>
      <c r="AB93" s="78">
        <v>3400</v>
      </c>
      <c r="AC93" s="78">
        <v>3250</v>
      </c>
      <c r="AD93" s="78">
        <v>3315</v>
      </c>
      <c r="AE93" s="78">
        <v>3165</v>
      </c>
      <c r="AF93" s="78">
        <v>0</v>
      </c>
      <c r="AG93" s="78">
        <v>0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7030</v>
      </c>
      <c r="AQ93" s="78">
        <v>6625</v>
      </c>
      <c r="AR93" s="76">
        <f t="shared" si="11"/>
        <v>366.1360000000004</v>
      </c>
      <c r="AS93" s="76">
        <f t="shared" si="11"/>
        <v>0</v>
      </c>
      <c r="AT93" s="78">
        <v>6497.344</v>
      </c>
      <c r="AU93" s="78">
        <v>6130.736</v>
      </c>
      <c r="AV93" s="78">
        <v>0</v>
      </c>
      <c r="AW93" s="78">
        <v>0</v>
      </c>
      <c r="AX93" s="78">
        <v>6197.344</v>
      </c>
      <c r="AY93" s="78">
        <v>6130.736</v>
      </c>
      <c r="AZ93" s="78">
        <v>0</v>
      </c>
      <c r="BA93" s="78">
        <v>0</v>
      </c>
      <c r="BB93" s="78">
        <v>6131.208</v>
      </c>
      <c r="BC93" s="78">
        <v>6130.736</v>
      </c>
      <c r="BD93" s="78">
        <v>6743.68</v>
      </c>
      <c r="BE93" s="78">
        <v>6742.736</v>
      </c>
      <c r="BF93" s="78">
        <v>1314.8</v>
      </c>
      <c r="BG93" s="78">
        <v>1314.8</v>
      </c>
      <c r="BH93" s="78">
        <v>0</v>
      </c>
      <c r="BI93" s="78">
        <v>0</v>
      </c>
      <c r="BJ93" s="78">
        <v>0</v>
      </c>
      <c r="BK93" s="78">
        <v>0</v>
      </c>
      <c r="BL93" s="78">
        <v>-40.5</v>
      </c>
      <c r="BM93" s="78">
        <v>-106.5</v>
      </c>
      <c r="BN93" s="79">
        <v>0</v>
      </c>
      <c r="BO93" s="79">
        <v>0</v>
      </c>
    </row>
    <row r="94" spans="1:67" ht="18" customHeight="1">
      <c r="A94" s="52"/>
      <c r="B94" s="64">
        <v>85</v>
      </c>
      <c r="C94" s="73" t="s">
        <v>188</v>
      </c>
      <c r="D94" s="76">
        <f t="shared" si="8"/>
        <v>19572.665</v>
      </c>
      <c r="E94" s="76">
        <f t="shared" si="8"/>
        <v>10994.395</v>
      </c>
      <c r="F94" s="76">
        <f t="shared" si="9"/>
        <v>14358.8</v>
      </c>
      <c r="G94" s="76">
        <f t="shared" si="9"/>
        <v>11766.395</v>
      </c>
      <c r="H94" s="76">
        <f t="shared" si="10"/>
        <v>5213.865000000001</v>
      </c>
      <c r="I94" s="76">
        <f t="shared" si="10"/>
        <v>-772</v>
      </c>
      <c r="J94" s="78">
        <v>9582.4</v>
      </c>
      <c r="K94" s="78">
        <v>8361.635</v>
      </c>
      <c r="L94" s="78">
        <v>0</v>
      </c>
      <c r="M94" s="78">
        <v>0</v>
      </c>
      <c r="N94" s="78">
        <v>3146.1</v>
      </c>
      <c r="O94" s="78">
        <v>2562.96</v>
      </c>
      <c r="P94" s="78">
        <v>647</v>
      </c>
      <c r="Q94" s="78">
        <v>429.6</v>
      </c>
      <c r="R94" s="78">
        <v>150</v>
      </c>
      <c r="S94" s="78">
        <v>150</v>
      </c>
      <c r="T94" s="78">
        <v>156</v>
      </c>
      <c r="U94" s="78">
        <v>118.8</v>
      </c>
      <c r="V94" s="78">
        <v>0</v>
      </c>
      <c r="W94" s="78">
        <v>0</v>
      </c>
      <c r="X94" s="78">
        <v>258</v>
      </c>
      <c r="Y94" s="78">
        <v>145</v>
      </c>
      <c r="Z94" s="78">
        <v>200</v>
      </c>
      <c r="AA94" s="78">
        <v>120</v>
      </c>
      <c r="AB94" s="78">
        <v>100</v>
      </c>
      <c r="AC94" s="78">
        <v>70</v>
      </c>
      <c r="AD94" s="78">
        <v>1765.1</v>
      </c>
      <c r="AE94" s="78">
        <v>1649.56</v>
      </c>
      <c r="AF94" s="78">
        <v>0</v>
      </c>
      <c r="AG94" s="78">
        <v>0</v>
      </c>
      <c r="AH94" s="78">
        <v>0</v>
      </c>
      <c r="AI94" s="78"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530</v>
      </c>
      <c r="AQ94" s="78">
        <v>530</v>
      </c>
      <c r="AR94" s="76">
        <f t="shared" si="11"/>
        <v>1100.3</v>
      </c>
      <c r="AS94" s="76">
        <f t="shared" si="11"/>
        <v>311.8</v>
      </c>
      <c r="AT94" s="78">
        <v>1100.3</v>
      </c>
      <c r="AU94" s="78">
        <v>311.8</v>
      </c>
      <c r="AV94" s="78">
        <v>0</v>
      </c>
      <c r="AW94" s="78">
        <v>0</v>
      </c>
      <c r="AX94" s="78">
        <v>715.3</v>
      </c>
      <c r="AY94" s="78">
        <v>0</v>
      </c>
      <c r="AZ94" s="78">
        <v>0</v>
      </c>
      <c r="BA94" s="78">
        <v>0</v>
      </c>
      <c r="BB94" s="78">
        <v>0</v>
      </c>
      <c r="BC94" s="78">
        <v>0</v>
      </c>
      <c r="BD94" s="78">
        <v>7763.448</v>
      </c>
      <c r="BE94" s="78">
        <v>2077.8</v>
      </c>
      <c r="BF94" s="78">
        <v>665.217</v>
      </c>
      <c r="BG94" s="78">
        <v>365</v>
      </c>
      <c r="BH94" s="78">
        <v>0</v>
      </c>
      <c r="BI94" s="78">
        <v>0</v>
      </c>
      <c r="BJ94" s="78">
        <v>0</v>
      </c>
      <c r="BK94" s="78">
        <v>0</v>
      </c>
      <c r="BL94" s="78">
        <v>-3214.8</v>
      </c>
      <c r="BM94" s="78">
        <v>-3214.8</v>
      </c>
      <c r="BN94" s="79">
        <v>0</v>
      </c>
      <c r="BO94" s="79">
        <v>0</v>
      </c>
    </row>
    <row r="95" spans="1:67" ht="18" customHeight="1">
      <c r="A95" s="52"/>
      <c r="B95" s="64">
        <v>86</v>
      </c>
      <c r="C95" s="73" t="s">
        <v>189</v>
      </c>
      <c r="D95" s="76">
        <f t="shared" si="8"/>
        <v>59798.9828</v>
      </c>
      <c r="E95" s="76">
        <f t="shared" si="8"/>
        <v>53690.588800000005</v>
      </c>
      <c r="F95" s="76">
        <f t="shared" si="9"/>
        <v>55442.2</v>
      </c>
      <c r="G95" s="76">
        <f t="shared" si="9"/>
        <v>49461.588</v>
      </c>
      <c r="H95" s="76">
        <f t="shared" si="10"/>
        <v>5996.7828</v>
      </c>
      <c r="I95" s="76">
        <f t="shared" si="10"/>
        <v>5869.0008</v>
      </c>
      <c r="J95" s="78">
        <v>18967.426</v>
      </c>
      <c r="K95" s="78">
        <v>17360.665</v>
      </c>
      <c r="L95" s="78">
        <v>0</v>
      </c>
      <c r="M95" s="78">
        <v>0</v>
      </c>
      <c r="N95" s="78">
        <v>9720</v>
      </c>
      <c r="O95" s="78">
        <v>8355.717</v>
      </c>
      <c r="P95" s="78">
        <v>3200</v>
      </c>
      <c r="Q95" s="78">
        <v>3099.772</v>
      </c>
      <c r="R95" s="78">
        <v>1730</v>
      </c>
      <c r="S95" s="78">
        <v>1730</v>
      </c>
      <c r="T95" s="78">
        <v>178</v>
      </c>
      <c r="U95" s="78">
        <v>174.839</v>
      </c>
      <c r="V95" s="78">
        <v>28</v>
      </c>
      <c r="W95" s="78">
        <v>28</v>
      </c>
      <c r="X95" s="78">
        <v>1070</v>
      </c>
      <c r="Y95" s="78">
        <v>384.2</v>
      </c>
      <c r="Z95" s="78">
        <v>400</v>
      </c>
      <c r="AA95" s="78">
        <v>200</v>
      </c>
      <c r="AB95" s="78">
        <v>1639</v>
      </c>
      <c r="AC95" s="78">
        <v>1628.048</v>
      </c>
      <c r="AD95" s="78">
        <v>1840</v>
      </c>
      <c r="AE95" s="78">
        <v>1310.858</v>
      </c>
      <c r="AF95" s="78">
        <v>0</v>
      </c>
      <c r="AG95" s="78">
        <v>0</v>
      </c>
      <c r="AH95" s="78">
        <v>0</v>
      </c>
      <c r="AI95" s="78">
        <v>0</v>
      </c>
      <c r="AJ95" s="78">
        <v>0</v>
      </c>
      <c r="AK95" s="78">
        <v>0</v>
      </c>
      <c r="AL95" s="78">
        <v>19165.674</v>
      </c>
      <c r="AM95" s="78">
        <v>16557.206</v>
      </c>
      <c r="AN95" s="78">
        <v>0</v>
      </c>
      <c r="AO95" s="78">
        <v>0</v>
      </c>
      <c r="AP95" s="78">
        <v>5848</v>
      </c>
      <c r="AQ95" s="78">
        <v>5548</v>
      </c>
      <c r="AR95" s="76">
        <f t="shared" si="11"/>
        <v>101.09999999999991</v>
      </c>
      <c r="AS95" s="76">
        <f t="shared" si="11"/>
        <v>0</v>
      </c>
      <c r="AT95" s="78">
        <v>1741.1</v>
      </c>
      <c r="AU95" s="78">
        <v>1640</v>
      </c>
      <c r="AV95" s="78">
        <v>0</v>
      </c>
      <c r="AW95" s="78">
        <v>0</v>
      </c>
      <c r="AX95" s="78">
        <v>1641.1</v>
      </c>
      <c r="AY95" s="78">
        <v>1640</v>
      </c>
      <c r="AZ95" s="78">
        <v>0</v>
      </c>
      <c r="BA95" s="78">
        <v>0</v>
      </c>
      <c r="BB95" s="78">
        <v>1640</v>
      </c>
      <c r="BC95" s="78">
        <v>1640</v>
      </c>
      <c r="BD95" s="78">
        <v>2166.7828</v>
      </c>
      <c r="BE95" s="78">
        <v>0</v>
      </c>
      <c r="BF95" s="78">
        <v>3830</v>
      </c>
      <c r="BG95" s="78">
        <v>3809</v>
      </c>
      <c r="BH95" s="78">
        <v>0</v>
      </c>
      <c r="BI95" s="78">
        <v>0</v>
      </c>
      <c r="BJ95" s="78">
        <v>0</v>
      </c>
      <c r="BK95" s="78">
        <v>0</v>
      </c>
      <c r="BL95" s="78">
        <v>0</v>
      </c>
      <c r="BM95" s="78">
        <v>2060.0008</v>
      </c>
      <c r="BN95" s="79">
        <v>0</v>
      </c>
      <c r="BO95" s="79">
        <v>0</v>
      </c>
    </row>
    <row r="96" spans="1:67" ht="18" customHeight="1">
      <c r="A96" s="52"/>
      <c r="B96" s="64">
        <v>87</v>
      </c>
      <c r="C96" s="73" t="s">
        <v>190</v>
      </c>
      <c r="D96" s="76">
        <f t="shared" si="8"/>
        <v>55373.3711</v>
      </c>
      <c r="E96" s="76">
        <f t="shared" si="8"/>
        <v>53031.407</v>
      </c>
      <c r="F96" s="76">
        <f t="shared" si="9"/>
        <v>55345.1</v>
      </c>
      <c r="G96" s="76">
        <f t="shared" si="9"/>
        <v>53031.407</v>
      </c>
      <c r="H96" s="76">
        <f t="shared" si="10"/>
        <v>98.2711</v>
      </c>
      <c r="I96" s="76">
        <f t="shared" si="10"/>
        <v>0</v>
      </c>
      <c r="J96" s="78">
        <v>18590</v>
      </c>
      <c r="K96" s="78">
        <v>17005.677</v>
      </c>
      <c r="L96" s="78">
        <v>0</v>
      </c>
      <c r="M96" s="78">
        <v>0</v>
      </c>
      <c r="N96" s="78">
        <v>15349.1</v>
      </c>
      <c r="O96" s="78">
        <v>15014.09</v>
      </c>
      <c r="P96" s="78">
        <v>2011.1</v>
      </c>
      <c r="Q96" s="78">
        <v>1903</v>
      </c>
      <c r="R96" s="78">
        <v>4100</v>
      </c>
      <c r="S96" s="78">
        <v>4073.5</v>
      </c>
      <c r="T96" s="78">
        <v>219</v>
      </c>
      <c r="U96" s="78">
        <v>217.5</v>
      </c>
      <c r="V96" s="78">
        <v>0</v>
      </c>
      <c r="W96" s="78">
        <v>0</v>
      </c>
      <c r="X96" s="78">
        <v>2065</v>
      </c>
      <c r="Y96" s="78">
        <v>1975.92</v>
      </c>
      <c r="Z96" s="78">
        <v>1571</v>
      </c>
      <c r="AA96" s="78">
        <v>1501</v>
      </c>
      <c r="AB96" s="78">
        <v>3200</v>
      </c>
      <c r="AC96" s="78">
        <v>3125</v>
      </c>
      <c r="AD96" s="78">
        <v>3422</v>
      </c>
      <c r="AE96" s="78">
        <v>3419.25</v>
      </c>
      <c r="AF96" s="78">
        <v>0</v>
      </c>
      <c r="AG96" s="78">
        <v>0</v>
      </c>
      <c r="AH96" s="78">
        <v>0</v>
      </c>
      <c r="AI96" s="78">
        <v>0</v>
      </c>
      <c r="AJ96" s="78">
        <v>0</v>
      </c>
      <c r="AK96" s="78">
        <v>0</v>
      </c>
      <c r="AL96" s="78">
        <v>17000</v>
      </c>
      <c r="AM96" s="78">
        <v>17000</v>
      </c>
      <c r="AN96" s="78">
        <v>0</v>
      </c>
      <c r="AO96" s="78">
        <v>0</v>
      </c>
      <c r="AP96" s="78">
        <v>4136</v>
      </c>
      <c r="AQ96" s="78">
        <v>3985</v>
      </c>
      <c r="AR96" s="76">
        <f t="shared" si="11"/>
        <v>200</v>
      </c>
      <c r="AS96" s="76">
        <f t="shared" si="11"/>
        <v>26.64</v>
      </c>
      <c r="AT96" s="78">
        <v>270</v>
      </c>
      <c r="AU96" s="78">
        <v>26.64</v>
      </c>
      <c r="AV96" s="78">
        <v>0</v>
      </c>
      <c r="AW96" s="78">
        <v>0</v>
      </c>
      <c r="AX96" s="78">
        <v>70</v>
      </c>
      <c r="AY96" s="78">
        <v>0</v>
      </c>
      <c r="AZ96" s="78">
        <v>0</v>
      </c>
      <c r="BA96" s="78">
        <v>0</v>
      </c>
      <c r="BB96" s="78">
        <v>70</v>
      </c>
      <c r="BC96" s="78">
        <v>0</v>
      </c>
      <c r="BD96" s="78">
        <v>0</v>
      </c>
      <c r="BE96" s="78">
        <v>0</v>
      </c>
      <c r="BF96" s="78">
        <v>98.2711</v>
      </c>
      <c r="BG96" s="78">
        <v>0</v>
      </c>
      <c r="BH96" s="78">
        <v>0</v>
      </c>
      <c r="BI96" s="78">
        <v>0</v>
      </c>
      <c r="BJ96" s="78">
        <v>0</v>
      </c>
      <c r="BK96" s="78">
        <v>0</v>
      </c>
      <c r="BL96" s="78">
        <v>0</v>
      </c>
      <c r="BM96" s="78">
        <v>0</v>
      </c>
      <c r="BN96" s="79">
        <v>0</v>
      </c>
      <c r="BO96" s="79">
        <v>0</v>
      </c>
    </row>
    <row r="97" spans="1:67" ht="18" customHeight="1">
      <c r="A97" s="52"/>
      <c r="B97" s="64">
        <v>88</v>
      </c>
      <c r="C97" s="73" t="s">
        <v>191</v>
      </c>
      <c r="D97" s="76">
        <f t="shared" si="8"/>
        <v>4936.04</v>
      </c>
      <c r="E97" s="76">
        <f t="shared" si="8"/>
        <v>4898.84</v>
      </c>
      <c r="F97" s="76">
        <f t="shared" si="9"/>
        <v>4933.7</v>
      </c>
      <c r="G97" s="76">
        <f t="shared" si="9"/>
        <v>4898.84</v>
      </c>
      <c r="H97" s="76">
        <f t="shared" si="10"/>
        <v>2.34</v>
      </c>
      <c r="I97" s="76">
        <f t="shared" si="10"/>
        <v>0</v>
      </c>
      <c r="J97" s="78">
        <v>2917</v>
      </c>
      <c r="K97" s="78">
        <v>2882.14</v>
      </c>
      <c r="L97" s="78">
        <v>0</v>
      </c>
      <c r="M97" s="78">
        <v>0</v>
      </c>
      <c r="N97" s="78">
        <v>1261.7</v>
      </c>
      <c r="O97" s="78">
        <v>1261.7</v>
      </c>
      <c r="P97" s="78">
        <v>50</v>
      </c>
      <c r="Q97" s="78">
        <v>50</v>
      </c>
      <c r="R97" s="78">
        <v>0</v>
      </c>
      <c r="S97" s="78">
        <v>0</v>
      </c>
      <c r="T97" s="78">
        <v>66</v>
      </c>
      <c r="U97" s="78">
        <v>66</v>
      </c>
      <c r="V97" s="78">
        <v>180</v>
      </c>
      <c r="W97" s="78">
        <v>180</v>
      </c>
      <c r="X97" s="78">
        <v>354.2</v>
      </c>
      <c r="Y97" s="78">
        <v>354.2</v>
      </c>
      <c r="Z97" s="78">
        <v>354.2</v>
      </c>
      <c r="AA97" s="78">
        <v>354.2</v>
      </c>
      <c r="AB97" s="78">
        <v>251.5</v>
      </c>
      <c r="AC97" s="78">
        <v>251.5</v>
      </c>
      <c r="AD97" s="78">
        <v>360</v>
      </c>
      <c r="AE97" s="78">
        <v>360</v>
      </c>
      <c r="AF97" s="78">
        <v>0</v>
      </c>
      <c r="AG97" s="78">
        <v>0</v>
      </c>
      <c r="AH97" s="78">
        <v>0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755</v>
      </c>
      <c r="AQ97" s="78">
        <v>755</v>
      </c>
      <c r="AR97" s="76">
        <f t="shared" si="11"/>
        <v>0</v>
      </c>
      <c r="AS97" s="76">
        <f t="shared" si="11"/>
        <v>0</v>
      </c>
      <c r="AT97" s="78">
        <v>0</v>
      </c>
      <c r="AU97" s="78">
        <v>0</v>
      </c>
      <c r="AV97" s="78">
        <v>0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78">
        <v>0</v>
      </c>
      <c r="BD97" s="78">
        <v>0</v>
      </c>
      <c r="BE97" s="78">
        <v>0</v>
      </c>
      <c r="BF97" s="78">
        <v>2.34</v>
      </c>
      <c r="BG97" s="78">
        <v>0</v>
      </c>
      <c r="BH97" s="78">
        <v>0</v>
      </c>
      <c r="BI97" s="78">
        <v>0</v>
      </c>
      <c r="BJ97" s="78">
        <v>0</v>
      </c>
      <c r="BK97" s="78">
        <v>0</v>
      </c>
      <c r="BL97" s="78">
        <v>0</v>
      </c>
      <c r="BM97" s="78">
        <v>0</v>
      </c>
      <c r="BN97" s="79">
        <v>0</v>
      </c>
      <c r="BO97" s="79">
        <v>0</v>
      </c>
    </row>
    <row r="98" spans="1:67" ht="18" customHeight="1">
      <c r="A98" s="52"/>
      <c r="B98" s="64">
        <v>89</v>
      </c>
      <c r="C98" s="73" t="s">
        <v>192</v>
      </c>
      <c r="D98" s="76">
        <f t="shared" si="8"/>
        <v>14301.405</v>
      </c>
      <c r="E98" s="76">
        <f t="shared" si="8"/>
        <v>11134.073</v>
      </c>
      <c r="F98" s="76">
        <f t="shared" si="9"/>
        <v>13348.7</v>
      </c>
      <c r="G98" s="76">
        <f t="shared" si="9"/>
        <v>12626.073</v>
      </c>
      <c r="H98" s="76">
        <f t="shared" si="10"/>
        <v>952.705</v>
      </c>
      <c r="I98" s="76">
        <f t="shared" si="10"/>
        <v>-1492</v>
      </c>
      <c r="J98" s="78">
        <v>8104.6</v>
      </c>
      <c r="K98" s="78">
        <v>8100.873</v>
      </c>
      <c r="L98" s="78">
        <v>0</v>
      </c>
      <c r="M98" s="78">
        <v>0</v>
      </c>
      <c r="N98" s="78">
        <v>3566.6</v>
      </c>
      <c r="O98" s="78">
        <v>3027.1</v>
      </c>
      <c r="P98" s="78">
        <v>300</v>
      </c>
      <c r="Q98" s="78">
        <v>200</v>
      </c>
      <c r="R98" s="78">
        <v>743</v>
      </c>
      <c r="S98" s="78">
        <v>743</v>
      </c>
      <c r="T98" s="78">
        <v>108</v>
      </c>
      <c r="U98" s="78">
        <v>108</v>
      </c>
      <c r="V98" s="78">
        <v>0</v>
      </c>
      <c r="W98" s="78">
        <v>0</v>
      </c>
      <c r="X98" s="78">
        <v>373.6</v>
      </c>
      <c r="Y98" s="78">
        <v>361.6</v>
      </c>
      <c r="Z98" s="78">
        <v>40</v>
      </c>
      <c r="AA98" s="78">
        <v>40</v>
      </c>
      <c r="AB98" s="78">
        <v>0</v>
      </c>
      <c r="AC98" s="78">
        <v>0</v>
      </c>
      <c r="AD98" s="78">
        <v>1452</v>
      </c>
      <c r="AE98" s="78">
        <v>1349.5</v>
      </c>
      <c r="AF98" s="78">
        <v>0</v>
      </c>
      <c r="AG98" s="78">
        <v>0</v>
      </c>
      <c r="AH98" s="78">
        <v>0</v>
      </c>
      <c r="AI98" s="78">
        <v>0</v>
      </c>
      <c r="AJ98" s="78">
        <v>0</v>
      </c>
      <c r="AK98" s="78">
        <v>0</v>
      </c>
      <c r="AL98" s="78">
        <v>200</v>
      </c>
      <c r="AM98" s="78">
        <v>150</v>
      </c>
      <c r="AN98" s="78">
        <v>100</v>
      </c>
      <c r="AO98" s="78">
        <v>50</v>
      </c>
      <c r="AP98" s="78">
        <v>1380</v>
      </c>
      <c r="AQ98" s="78">
        <v>1260</v>
      </c>
      <c r="AR98" s="76">
        <f t="shared" si="11"/>
        <v>97.5</v>
      </c>
      <c r="AS98" s="76">
        <f t="shared" si="11"/>
        <v>88.1</v>
      </c>
      <c r="AT98" s="78">
        <v>97.5</v>
      </c>
      <c r="AU98" s="78">
        <v>88.1</v>
      </c>
      <c r="AV98" s="78">
        <v>0</v>
      </c>
      <c r="AW98" s="78">
        <v>0</v>
      </c>
      <c r="AX98" s="78">
        <v>8.5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952.705</v>
      </c>
      <c r="BE98" s="78">
        <v>950</v>
      </c>
      <c r="BF98" s="78">
        <v>0</v>
      </c>
      <c r="BG98" s="78">
        <v>0</v>
      </c>
      <c r="BH98" s="78">
        <v>0</v>
      </c>
      <c r="BI98" s="78">
        <v>0</v>
      </c>
      <c r="BJ98" s="78">
        <v>0</v>
      </c>
      <c r="BK98" s="78">
        <v>-2442</v>
      </c>
      <c r="BL98" s="78">
        <v>0</v>
      </c>
      <c r="BM98" s="78">
        <v>0</v>
      </c>
      <c r="BN98" s="79">
        <v>0</v>
      </c>
      <c r="BO98" s="79">
        <v>0</v>
      </c>
    </row>
    <row r="99" spans="1:67" ht="18" customHeight="1">
      <c r="A99" s="52"/>
      <c r="B99" s="64">
        <v>90</v>
      </c>
      <c r="C99" s="73" t="s">
        <v>193</v>
      </c>
      <c r="D99" s="76">
        <f t="shared" si="8"/>
        <v>15161.1053</v>
      </c>
      <c r="E99" s="76">
        <f t="shared" si="8"/>
        <v>14810.008</v>
      </c>
      <c r="F99" s="76">
        <f t="shared" si="9"/>
        <v>15157.5</v>
      </c>
      <c r="G99" s="76">
        <f t="shared" si="9"/>
        <v>14827.358</v>
      </c>
      <c r="H99" s="76">
        <f t="shared" si="10"/>
        <v>3.6053000000000566</v>
      </c>
      <c r="I99" s="76">
        <f t="shared" si="10"/>
        <v>-17.349999999999994</v>
      </c>
      <c r="J99" s="78">
        <v>8743</v>
      </c>
      <c r="K99" s="78">
        <v>8742.238</v>
      </c>
      <c r="L99" s="78">
        <v>0</v>
      </c>
      <c r="M99" s="78">
        <v>0</v>
      </c>
      <c r="N99" s="78">
        <v>4914.5</v>
      </c>
      <c r="O99" s="78">
        <v>4685.12</v>
      </c>
      <c r="P99" s="78">
        <v>859.5</v>
      </c>
      <c r="Q99" s="78">
        <v>809.5</v>
      </c>
      <c r="R99" s="78">
        <v>1490</v>
      </c>
      <c r="S99" s="78">
        <v>1455</v>
      </c>
      <c r="T99" s="78">
        <v>100</v>
      </c>
      <c r="U99" s="78">
        <v>96</v>
      </c>
      <c r="V99" s="78">
        <v>0</v>
      </c>
      <c r="W99" s="78">
        <v>0</v>
      </c>
      <c r="X99" s="78">
        <v>350</v>
      </c>
      <c r="Y99" s="78">
        <v>307</v>
      </c>
      <c r="Z99" s="78">
        <v>0</v>
      </c>
      <c r="AA99" s="78">
        <v>0</v>
      </c>
      <c r="AB99" s="78">
        <v>840</v>
      </c>
      <c r="AC99" s="78">
        <v>836</v>
      </c>
      <c r="AD99" s="78">
        <v>775</v>
      </c>
      <c r="AE99" s="78">
        <v>681.62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78">
        <v>0</v>
      </c>
      <c r="AM99" s="78">
        <v>0</v>
      </c>
      <c r="AN99" s="78">
        <v>0</v>
      </c>
      <c r="AO99" s="78">
        <v>0</v>
      </c>
      <c r="AP99" s="78">
        <v>1400</v>
      </c>
      <c r="AQ99" s="78">
        <v>1400</v>
      </c>
      <c r="AR99" s="76">
        <f t="shared" si="11"/>
        <v>100</v>
      </c>
      <c r="AS99" s="76">
        <f t="shared" si="11"/>
        <v>0</v>
      </c>
      <c r="AT99" s="78">
        <v>100</v>
      </c>
      <c r="AU99" s="78">
        <v>0</v>
      </c>
      <c r="AV99" s="78">
        <v>0</v>
      </c>
      <c r="AW99" s="78">
        <v>0</v>
      </c>
      <c r="AX99" s="78">
        <v>0</v>
      </c>
      <c r="AY99" s="78">
        <v>0</v>
      </c>
      <c r="AZ99" s="78">
        <v>0</v>
      </c>
      <c r="BA99" s="78">
        <v>0</v>
      </c>
      <c r="BB99" s="78">
        <v>0</v>
      </c>
      <c r="BC99" s="78">
        <v>0</v>
      </c>
      <c r="BD99" s="78">
        <v>1006.6053</v>
      </c>
      <c r="BE99" s="78">
        <v>100</v>
      </c>
      <c r="BF99" s="78">
        <v>0</v>
      </c>
      <c r="BG99" s="78">
        <v>0</v>
      </c>
      <c r="BH99" s="78">
        <v>0</v>
      </c>
      <c r="BI99" s="78">
        <v>0</v>
      </c>
      <c r="BJ99" s="78">
        <v>0</v>
      </c>
      <c r="BK99" s="78">
        <v>0</v>
      </c>
      <c r="BL99" s="78">
        <v>-1003</v>
      </c>
      <c r="BM99" s="78">
        <v>-117.35</v>
      </c>
      <c r="BN99" s="79">
        <v>0</v>
      </c>
      <c r="BO99" s="79">
        <v>0</v>
      </c>
    </row>
    <row r="100" spans="1:67" ht="18" customHeight="1">
      <c r="A100" s="52"/>
      <c r="B100" s="64">
        <v>91</v>
      </c>
      <c r="C100" s="73" t="s">
        <v>194</v>
      </c>
      <c r="D100" s="76">
        <f t="shared" si="8"/>
        <v>106269.38010000001</v>
      </c>
      <c r="E100" s="76">
        <f t="shared" si="8"/>
        <v>91906.33639999999</v>
      </c>
      <c r="F100" s="76">
        <f t="shared" si="9"/>
        <v>101578.8</v>
      </c>
      <c r="G100" s="76">
        <f t="shared" si="9"/>
        <v>88834.13439999998</v>
      </c>
      <c r="H100" s="76">
        <f t="shared" si="10"/>
        <v>7340.5801</v>
      </c>
      <c r="I100" s="76">
        <f t="shared" si="10"/>
        <v>3072.2019999999993</v>
      </c>
      <c r="J100" s="78">
        <v>27237</v>
      </c>
      <c r="K100" s="78">
        <v>26339.351</v>
      </c>
      <c r="L100" s="78">
        <v>0</v>
      </c>
      <c r="M100" s="78">
        <v>0</v>
      </c>
      <c r="N100" s="78">
        <v>58793.6</v>
      </c>
      <c r="O100" s="78">
        <v>53528.4834</v>
      </c>
      <c r="P100" s="78">
        <v>3300</v>
      </c>
      <c r="Q100" s="78">
        <v>3025.271</v>
      </c>
      <c r="R100" s="78">
        <v>500</v>
      </c>
      <c r="S100" s="78">
        <v>131.5</v>
      </c>
      <c r="T100" s="78">
        <v>450</v>
      </c>
      <c r="U100" s="78">
        <v>364.45</v>
      </c>
      <c r="V100" s="78">
        <v>50</v>
      </c>
      <c r="W100" s="78">
        <v>2.7</v>
      </c>
      <c r="X100" s="78">
        <v>48193.6</v>
      </c>
      <c r="Y100" s="78">
        <v>45897.26</v>
      </c>
      <c r="Z100" s="78">
        <v>47443.6</v>
      </c>
      <c r="AA100" s="78">
        <v>45336.06</v>
      </c>
      <c r="AB100" s="78">
        <v>950</v>
      </c>
      <c r="AC100" s="78">
        <v>231</v>
      </c>
      <c r="AD100" s="78">
        <v>4550</v>
      </c>
      <c r="AE100" s="78">
        <v>3731.99</v>
      </c>
      <c r="AF100" s="78">
        <v>0</v>
      </c>
      <c r="AG100" s="78">
        <v>0</v>
      </c>
      <c r="AH100" s="78">
        <v>2133.9</v>
      </c>
      <c r="AI100" s="78">
        <v>2133.9</v>
      </c>
      <c r="AJ100" s="78">
        <v>2133.9</v>
      </c>
      <c r="AK100" s="78">
        <v>2133.9</v>
      </c>
      <c r="AL100" s="78">
        <v>300</v>
      </c>
      <c r="AM100" s="78">
        <v>300</v>
      </c>
      <c r="AN100" s="78">
        <v>300</v>
      </c>
      <c r="AO100" s="78">
        <v>300</v>
      </c>
      <c r="AP100" s="78">
        <v>6000</v>
      </c>
      <c r="AQ100" s="78">
        <v>6000</v>
      </c>
      <c r="AR100" s="76">
        <f t="shared" si="11"/>
        <v>4464.3</v>
      </c>
      <c r="AS100" s="76">
        <f t="shared" si="11"/>
        <v>532.4</v>
      </c>
      <c r="AT100" s="78">
        <v>7114.3</v>
      </c>
      <c r="AU100" s="78">
        <v>532.4</v>
      </c>
      <c r="AV100" s="78">
        <v>0</v>
      </c>
      <c r="AW100" s="78">
        <v>0</v>
      </c>
      <c r="AX100" s="78">
        <v>6234.3</v>
      </c>
      <c r="AY100" s="78">
        <v>0</v>
      </c>
      <c r="AZ100" s="78">
        <v>0</v>
      </c>
      <c r="BA100" s="78">
        <v>0</v>
      </c>
      <c r="BB100" s="78">
        <v>2650</v>
      </c>
      <c r="BC100" s="78">
        <v>0</v>
      </c>
      <c r="BD100" s="78">
        <v>4500</v>
      </c>
      <c r="BE100" s="78">
        <v>3592.249</v>
      </c>
      <c r="BF100" s="78">
        <v>2840.5801</v>
      </c>
      <c r="BG100" s="78">
        <v>1391</v>
      </c>
      <c r="BH100" s="78">
        <v>0</v>
      </c>
      <c r="BI100" s="78">
        <v>0</v>
      </c>
      <c r="BJ100" s="78">
        <v>0</v>
      </c>
      <c r="BK100" s="78">
        <v>-578.8</v>
      </c>
      <c r="BL100" s="78">
        <v>0</v>
      </c>
      <c r="BM100" s="78">
        <v>-1332.247</v>
      </c>
      <c r="BN100" s="79">
        <v>0</v>
      </c>
      <c r="BO100" s="79">
        <v>0</v>
      </c>
    </row>
    <row r="101" spans="1:67" ht="18" customHeight="1">
      <c r="A101" s="52"/>
      <c r="B101" s="64">
        <v>92</v>
      </c>
      <c r="C101" s="73" t="s">
        <v>195</v>
      </c>
      <c r="D101" s="76">
        <f t="shared" si="8"/>
        <v>64328.4296</v>
      </c>
      <c r="E101" s="76">
        <f t="shared" si="8"/>
        <v>42978.713</v>
      </c>
      <c r="F101" s="76">
        <f t="shared" si="9"/>
        <v>44773</v>
      </c>
      <c r="G101" s="76">
        <f t="shared" si="9"/>
        <v>30526.313000000002</v>
      </c>
      <c r="H101" s="76">
        <f t="shared" si="10"/>
        <v>19555.4296</v>
      </c>
      <c r="I101" s="76">
        <f t="shared" si="10"/>
        <v>12452.4</v>
      </c>
      <c r="J101" s="78">
        <v>19300</v>
      </c>
      <c r="K101" s="78">
        <v>17936.399</v>
      </c>
      <c r="L101" s="78">
        <v>0</v>
      </c>
      <c r="M101" s="78">
        <v>0</v>
      </c>
      <c r="N101" s="78">
        <v>10378</v>
      </c>
      <c r="O101" s="78">
        <v>6355.67</v>
      </c>
      <c r="P101" s="78">
        <v>500</v>
      </c>
      <c r="Q101" s="78">
        <v>400</v>
      </c>
      <c r="R101" s="78">
        <v>2400</v>
      </c>
      <c r="S101" s="78">
        <v>2318</v>
      </c>
      <c r="T101" s="78">
        <v>300</v>
      </c>
      <c r="U101" s="78">
        <v>244</v>
      </c>
      <c r="V101" s="78">
        <v>50</v>
      </c>
      <c r="W101" s="78">
        <v>0</v>
      </c>
      <c r="X101" s="78">
        <v>2638</v>
      </c>
      <c r="Y101" s="78">
        <v>1256</v>
      </c>
      <c r="Z101" s="78">
        <v>1600</v>
      </c>
      <c r="AA101" s="78">
        <v>964</v>
      </c>
      <c r="AB101" s="78">
        <v>1400</v>
      </c>
      <c r="AC101" s="78">
        <v>85</v>
      </c>
      <c r="AD101" s="78">
        <v>3050</v>
      </c>
      <c r="AE101" s="78">
        <v>2026.67</v>
      </c>
      <c r="AF101" s="78">
        <v>0</v>
      </c>
      <c r="AG101" s="78">
        <v>0</v>
      </c>
      <c r="AH101" s="78">
        <v>0</v>
      </c>
      <c r="AI101" s="78">
        <v>0</v>
      </c>
      <c r="AJ101" s="78">
        <v>0</v>
      </c>
      <c r="AK101" s="78">
        <v>0</v>
      </c>
      <c r="AL101" s="78">
        <v>1500</v>
      </c>
      <c r="AM101" s="78">
        <v>700</v>
      </c>
      <c r="AN101" s="78">
        <v>1500</v>
      </c>
      <c r="AO101" s="78">
        <v>700</v>
      </c>
      <c r="AP101" s="78">
        <v>7000</v>
      </c>
      <c r="AQ101" s="78">
        <v>5215</v>
      </c>
      <c r="AR101" s="76">
        <f t="shared" si="11"/>
        <v>6595</v>
      </c>
      <c r="AS101" s="76">
        <f t="shared" si="11"/>
        <v>319.244</v>
      </c>
      <c r="AT101" s="78">
        <v>6595</v>
      </c>
      <c r="AU101" s="78">
        <v>319.244</v>
      </c>
      <c r="AV101" s="78">
        <v>0</v>
      </c>
      <c r="AW101" s="78">
        <v>0</v>
      </c>
      <c r="AX101" s="78">
        <v>5800</v>
      </c>
      <c r="AY101" s="78">
        <v>0</v>
      </c>
      <c r="AZ101" s="78">
        <v>0</v>
      </c>
      <c r="BA101" s="78">
        <v>0</v>
      </c>
      <c r="BB101" s="78">
        <v>0</v>
      </c>
      <c r="BC101" s="78">
        <v>0</v>
      </c>
      <c r="BD101" s="78">
        <v>16405.4296</v>
      </c>
      <c r="BE101" s="78">
        <v>10192.4</v>
      </c>
      <c r="BF101" s="78">
        <v>3150</v>
      </c>
      <c r="BG101" s="78">
        <v>2260</v>
      </c>
      <c r="BH101" s="78">
        <v>0</v>
      </c>
      <c r="BI101" s="78">
        <v>0</v>
      </c>
      <c r="BJ101" s="78">
        <v>0</v>
      </c>
      <c r="BK101" s="78">
        <v>0</v>
      </c>
      <c r="BL101" s="78">
        <v>0</v>
      </c>
      <c r="BM101" s="78">
        <v>0</v>
      </c>
      <c r="BN101" s="79">
        <v>0</v>
      </c>
      <c r="BO101" s="79">
        <v>0</v>
      </c>
    </row>
    <row r="102" spans="1:67" ht="18" customHeight="1">
      <c r="A102" s="52"/>
      <c r="B102" s="64">
        <v>93</v>
      </c>
      <c r="C102" s="73" t="s">
        <v>196</v>
      </c>
      <c r="D102" s="76">
        <f t="shared" si="8"/>
        <v>87688.2296</v>
      </c>
      <c r="E102" s="76">
        <f t="shared" si="8"/>
        <v>85348.71960000001</v>
      </c>
      <c r="F102" s="76">
        <f t="shared" si="9"/>
        <v>83564.375</v>
      </c>
      <c r="G102" s="76">
        <f t="shared" si="9"/>
        <v>82364.865</v>
      </c>
      <c r="H102" s="76">
        <f t="shared" si="10"/>
        <v>5699.694600000001</v>
      </c>
      <c r="I102" s="76">
        <f t="shared" si="10"/>
        <v>4559.694600000001</v>
      </c>
      <c r="J102" s="78">
        <v>35558.16</v>
      </c>
      <c r="K102" s="78">
        <v>35359.784</v>
      </c>
      <c r="L102" s="78">
        <v>0</v>
      </c>
      <c r="M102" s="78">
        <v>0</v>
      </c>
      <c r="N102" s="78">
        <v>12300.375</v>
      </c>
      <c r="O102" s="78">
        <v>11523.031</v>
      </c>
      <c r="P102" s="78">
        <v>2352.2</v>
      </c>
      <c r="Q102" s="78">
        <v>1679.935</v>
      </c>
      <c r="R102" s="78">
        <v>5430</v>
      </c>
      <c r="S102" s="78">
        <v>5412.2</v>
      </c>
      <c r="T102" s="78">
        <v>350</v>
      </c>
      <c r="U102" s="78">
        <v>334.2</v>
      </c>
      <c r="V102" s="78">
        <v>15.5</v>
      </c>
      <c r="W102" s="78">
        <v>15.5</v>
      </c>
      <c r="X102" s="78">
        <v>1390.8</v>
      </c>
      <c r="Y102" s="78">
        <v>1355.8</v>
      </c>
      <c r="Z102" s="78">
        <v>1000</v>
      </c>
      <c r="AA102" s="78">
        <v>1000</v>
      </c>
      <c r="AB102" s="78">
        <v>60</v>
      </c>
      <c r="AC102" s="78">
        <v>60</v>
      </c>
      <c r="AD102" s="78">
        <v>2550</v>
      </c>
      <c r="AE102" s="78">
        <v>2550</v>
      </c>
      <c r="AF102" s="78">
        <v>0</v>
      </c>
      <c r="AG102" s="78">
        <v>0</v>
      </c>
      <c r="AH102" s="78">
        <v>0</v>
      </c>
      <c r="AI102" s="78">
        <v>0</v>
      </c>
      <c r="AJ102" s="78">
        <v>0</v>
      </c>
      <c r="AK102" s="78">
        <v>0</v>
      </c>
      <c r="AL102" s="78">
        <v>26100</v>
      </c>
      <c r="AM102" s="78">
        <v>25902</v>
      </c>
      <c r="AN102" s="78">
        <v>400</v>
      </c>
      <c r="AO102" s="78">
        <v>350</v>
      </c>
      <c r="AP102" s="78">
        <v>7500</v>
      </c>
      <c r="AQ102" s="78">
        <v>7500</v>
      </c>
      <c r="AR102" s="76">
        <f t="shared" si="11"/>
        <v>530.0000000000002</v>
      </c>
      <c r="AS102" s="76">
        <f t="shared" si="11"/>
        <v>504.21000000000026</v>
      </c>
      <c r="AT102" s="78">
        <v>2105.84</v>
      </c>
      <c r="AU102" s="78">
        <v>2080.05</v>
      </c>
      <c r="AV102" s="78">
        <v>0</v>
      </c>
      <c r="AW102" s="78">
        <v>0</v>
      </c>
      <c r="AX102" s="78">
        <v>1575.84</v>
      </c>
      <c r="AY102" s="78">
        <v>1575.84</v>
      </c>
      <c r="AZ102" s="78">
        <v>0</v>
      </c>
      <c r="BA102" s="78">
        <v>0</v>
      </c>
      <c r="BB102" s="78">
        <v>1575.84</v>
      </c>
      <c r="BC102" s="78">
        <v>1575.84</v>
      </c>
      <c r="BD102" s="78">
        <v>3930</v>
      </c>
      <c r="BE102" s="78">
        <v>2930</v>
      </c>
      <c r="BF102" s="78">
        <v>2054.9616</v>
      </c>
      <c r="BG102" s="78">
        <v>1914.9616</v>
      </c>
      <c r="BH102" s="78">
        <v>0</v>
      </c>
      <c r="BI102" s="78">
        <v>0</v>
      </c>
      <c r="BJ102" s="78">
        <v>0</v>
      </c>
      <c r="BK102" s="78">
        <v>0</v>
      </c>
      <c r="BL102" s="78">
        <v>-285.267</v>
      </c>
      <c r="BM102" s="78">
        <v>-285.267</v>
      </c>
      <c r="BN102" s="79">
        <v>0</v>
      </c>
      <c r="BO102" s="79">
        <v>0</v>
      </c>
    </row>
    <row r="103" spans="1:67" ht="18" customHeight="1">
      <c r="A103" s="52"/>
      <c r="B103" s="64">
        <v>94</v>
      </c>
      <c r="C103" s="73" t="s">
        <v>197</v>
      </c>
      <c r="D103" s="76">
        <f t="shared" si="8"/>
        <v>5441.425</v>
      </c>
      <c r="E103" s="76">
        <f t="shared" si="8"/>
        <v>5014.14</v>
      </c>
      <c r="F103" s="76">
        <f t="shared" si="9"/>
        <v>4538.2</v>
      </c>
      <c r="G103" s="76">
        <f t="shared" si="9"/>
        <v>4494.5</v>
      </c>
      <c r="H103" s="76">
        <f t="shared" si="10"/>
        <v>903.225</v>
      </c>
      <c r="I103" s="76">
        <f t="shared" si="10"/>
        <v>519.64</v>
      </c>
      <c r="J103" s="78">
        <v>4110.5</v>
      </c>
      <c r="K103" s="78">
        <v>4104.5</v>
      </c>
      <c r="L103" s="78">
        <v>0</v>
      </c>
      <c r="M103" s="78">
        <v>0</v>
      </c>
      <c r="N103" s="78">
        <v>270</v>
      </c>
      <c r="O103" s="78">
        <v>270</v>
      </c>
      <c r="P103" s="78">
        <v>60</v>
      </c>
      <c r="Q103" s="78">
        <v>60</v>
      </c>
      <c r="R103" s="78">
        <v>0</v>
      </c>
      <c r="S103" s="78">
        <v>0</v>
      </c>
      <c r="T103" s="78">
        <v>0</v>
      </c>
      <c r="U103" s="78">
        <v>0</v>
      </c>
      <c r="V103" s="78">
        <v>110</v>
      </c>
      <c r="W103" s="78">
        <v>110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78">
        <v>100</v>
      </c>
      <c r="AE103" s="78">
        <v>100</v>
      </c>
      <c r="AF103" s="78">
        <v>0</v>
      </c>
      <c r="AG103" s="78">
        <v>0</v>
      </c>
      <c r="AH103" s="78">
        <v>0</v>
      </c>
      <c r="AI103" s="78">
        <v>0</v>
      </c>
      <c r="AJ103" s="78">
        <v>0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120</v>
      </c>
      <c r="AQ103" s="78">
        <v>120</v>
      </c>
      <c r="AR103" s="76">
        <f t="shared" si="11"/>
        <v>37.7</v>
      </c>
      <c r="AS103" s="76">
        <f t="shared" si="11"/>
        <v>0</v>
      </c>
      <c r="AT103" s="78">
        <v>37.7</v>
      </c>
      <c r="AU103" s="78">
        <v>0</v>
      </c>
      <c r="AV103" s="78">
        <v>0</v>
      </c>
      <c r="AW103" s="78">
        <v>0</v>
      </c>
      <c r="AX103" s="78">
        <v>37.7</v>
      </c>
      <c r="AY103" s="78">
        <v>0</v>
      </c>
      <c r="AZ103" s="78">
        <v>0</v>
      </c>
      <c r="BA103" s="78">
        <v>0</v>
      </c>
      <c r="BB103" s="78">
        <v>0</v>
      </c>
      <c r="BC103" s="78">
        <v>0</v>
      </c>
      <c r="BD103" s="78">
        <v>553.225</v>
      </c>
      <c r="BE103" s="78">
        <v>500</v>
      </c>
      <c r="BF103" s="78">
        <v>350</v>
      </c>
      <c r="BG103" s="78">
        <v>350</v>
      </c>
      <c r="BH103" s="78">
        <v>0</v>
      </c>
      <c r="BI103" s="78">
        <v>0</v>
      </c>
      <c r="BJ103" s="78">
        <v>0</v>
      </c>
      <c r="BK103" s="78">
        <v>0</v>
      </c>
      <c r="BL103" s="78">
        <v>0</v>
      </c>
      <c r="BM103" s="78">
        <v>-330.36</v>
      </c>
      <c r="BN103" s="79">
        <v>0</v>
      </c>
      <c r="BO103" s="79">
        <v>0</v>
      </c>
    </row>
    <row r="104" spans="1:67" ht="18" customHeight="1">
      <c r="A104" s="52"/>
      <c r="B104" s="64">
        <v>95</v>
      </c>
      <c r="C104" s="73" t="s">
        <v>198</v>
      </c>
      <c r="D104" s="76">
        <f t="shared" si="8"/>
        <v>114899.47589999999</v>
      </c>
      <c r="E104" s="76">
        <f t="shared" si="8"/>
        <v>112234.64399999999</v>
      </c>
      <c r="F104" s="76">
        <f t="shared" si="9"/>
        <v>104305.5</v>
      </c>
      <c r="G104" s="76">
        <f t="shared" si="9"/>
        <v>104125.51599999999</v>
      </c>
      <c r="H104" s="76">
        <f t="shared" si="10"/>
        <v>10593.975899999998</v>
      </c>
      <c r="I104" s="76">
        <f t="shared" si="10"/>
        <v>8109.128</v>
      </c>
      <c r="J104" s="78">
        <v>58772.5</v>
      </c>
      <c r="K104" s="78">
        <v>58772.5</v>
      </c>
      <c r="L104" s="78">
        <v>0</v>
      </c>
      <c r="M104" s="78">
        <v>0</v>
      </c>
      <c r="N104" s="78">
        <v>22278</v>
      </c>
      <c r="O104" s="78">
        <v>22174.816</v>
      </c>
      <c r="P104" s="78">
        <v>3380</v>
      </c>
      <c r="Q104" s="78">
        <v>3333.148</v>
      </c>
      <c r="R104" s="78">
        <v>421</v>
      </c>
      <c r="S104" s="78">
        <v>421</v>
      </c>
      <c r="T104" s="78">
        <v>920</v>
      </c>
      <c r="U104" s="78">
        <v>881.91</v>
      </c>
      <c r="V104" s="78">
        <v>735</v>
      </c>
      <c r="W104" s="78">
        <v>734.5</v>
      </c>
      <c r="X104" s="78">
        <v>5852</v>
      </c>
      <c r="Y104" s="78">
        <v>5850.3</v>
      </c>
      <c r="Z104" s="78">
        <v>5252</v>
      </c>
      <c r="AA104" s="78">
        <v>5252</v>
      </c>
      <c r="AB104" s="78">
        <v>4669</v>
      </c>
      <c r="AC104" s="78">
        <v>4669</v>
      </c>
      <c r="AD104" s="78">
        <v>5809</v>
      </c>
      <c r="AE104" s="78">
        <v>5794</v>
      </c>
      <c r="AF104" s="78">
        <v>0</v>
      </c>
      <c r="AG104" s="78">
        <v>0</v>
      </c>
      <c r="AH104" s="78">
        <v>0</v>
      </c>
      <c r="AI104" s="78">
        <v>0</v>
      </c>
      <c r="AJ104" s="78">
        <v>0</v>
      </c>
      <c r="AK104" s="78">
        <v>0</v>
      </c>
      <c r="AL104" s="78">
        <v>17340</v>
      </c>
      <c r="AM104" s="78">
        <v>17340</v>
      </c>
      <c r="AN104" s="78">
        <v>0</v>
      </c>
      <c r="AO104" s="78">
        <v>0</v>
      </c>
      <c r="AP104" s="78">
        <v>5725</v>
      </c>
      <c r="AQ104" s="78">
        <v>5715</v>
      </c>
      <c r="AR104" s="76">
        <f t="shared" si="11"/>
        <v>190</v>
      </c>
      <c r="AS104" s="76">
        <f t="shared" si="11"/>
        <v>123.2</v>
      </c>
      <c r="AT104" s="78">
        <v>190</v>
      </c>
      <c r="AU104" s="78">
        <v>123.2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78">
        <v>0</v>
      </c>
      <c r="BB104" s="78">
        <v>0</v>
      </c>
      <c r="BC104" s="78">
        <v>0</v>
      </c>
      <c r="BD104" s="78">
        <v>13791.4154</v>
      </c>
      <c r="BE104" s="78">
        <v>11855.863</v>
      </c>
      <c r="BF104" s="78">
        <v>3543.9235</v>
      </c>
      <c r="BG104" s="78">
        <v>3014</v>
      </c>
      <c r="BH104" s="78">
        <v>0</v>
      </c>
      <c r="BI104" s="78">
        <v>0</v>
      </c>
      <c r="BJ104" s="78">
        <v>0</v>
      </c>
      <c r="BK104" s="78">
        <v>0</v>
      </c>
      <c r="BL104" s="78">
        <v>-6741.363</v>
      </c>
      <c r="BM104" s="78">
        <v>-6760.735</v>
      </c>
      <c r="BN104" s="79">
        <v>0</v>
      </c>
      <c r="BO104" s="79">
        <v>0</v>
      </c>
    </row>
    <row r="105" spans="1:67" ht="18" customHeight="1">
      <c r="A105" s="52"/>
      <c r="B105" s="64">
        <v>96</v>
      </c>
      <c r="C105" s="73" t="s">
        <v>199</v>
      </c>
      <c r="D105" s="76">
        <f t="shared" si="8"/>
        <v>77172.038</v>
      </c>
      <c r="E105" s="76">
        <f t="shared" si="8"/>
        <v>68882.85059999999</v>
      </c>
      <c r="F105" s="76">
        <f t="shared" si="9"/>
        <v>77172.038</v>
      </c>
      <c r="G105" s="76">
        <f t="shared" si="9"/>
        <v>71696.109</v>
      </c>
      <c r="H105" s="76">
        <f t="shared" si="10"/>
        <v>0</v>
      </c>
      <c r="I105" s="76">
        <f t="shared" si="10"/>
        <v>-2813.2583999999997</v>
      </c>
      <c r="J105" s="78">
        <v>16892.038</v>
      </c>
      <c r="K105" s="78">
        <v>16394.644</v>
      </c>
      <c r="L105" s="78">
        <v>0</v>
      </c>
      <c r="M105" s="78">
        <v>0</v>
      </c>
      <c r="N105" s="78">
        <v>14429.2</v>
      </c>
      <c r="O105" s="78">
        <v>12554.009</v>
      </c>
      <c r="P105" s="78">
        <v>3600</v>
      </c>
      <c r="Q105" s="78">
        <v>2740.428</v>
      </c>
      <c r="R105" s="78">
        <v>4000</v>
      </c>
      <c r="S105" s="78">
        <v>3763.982</v>
      </c>
      <c r="T105" s="78">
        <v>328</v>
      </c>
      <c r="U105" s="78">
        <v>265.42</v>
      </c>
      <c r="V105" s="78">
        <v>100</v>
      </c>
      <c r="W105" s="78">
        <v>100</v>
      </c>
      <c r="X105" s="78">
        <v>1326.2</v>
      </c>
      <c r="Y105" s="78">
        <v>1043.103</v>
      </c>
      <c r="Z105" s="78">
        <v>500</v>
      </c>
      <c r="AA105" s="78">
        <v>355</v>
      </c>
      <c r="AB105" s="78">
        <v>1485</v>
      </c>
      <c r="AC105" s="78">
        <v>1477.925</v>
      </c>
      <c r="AD105" s="78">
        <v>2990</v>
      </c>
      <c r="AE105" s="78">
        <v>2840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v>0</v>
      </c>
      <c r="AL105" s="78">
        <v>39426.3</v>
      </c>
      <c r="AM105" s="78">
        <v>37557.456</v>
      </c>
      <c r="AN105" s="78">
        <v>0</v>
      </c>
      <c r="AO105" s="78">
        <v>0</v>
      </c>
      <c r="AP105" s="78">
        <v>5400</v>
      </c>
      <c r="AQ105" s="78">
        <v>5190</v>
      </c>
      <c r="AR105" s="76">
        <f t="shared" si="11"/>
        <v>1024.5</v>
      </c>
      <c r="AS105" s="76">
        <f t="shared" si="11"/>
        <v>0</v>
      </c>
      <c r="AT105" s="78">
        <v>1024.5</v>
      </c>
      <c r="AU105" s="78">
        <v>0</v>
      </c>
      <c r="AV105" s="78">
        <v>0</v>
      </c>
      <c r="AW105" s="78">
        <v>0</v>
      </c>
      <c r="AX105" s="78">
        <v>724.5</v>
      </c>
      <c r="AY105" s="78">
        <v>0</v>
      </c>
      <c r="AZ105" s="78">
        <v>0</v>
      </c>
      <c r="BA105" s="78">
        <v>0</v>
      </c>
      <c r="BB105" s="78">
        <v>0</v>
      </c>
      <c r="BC105" s="78">
        <v>0</v>
      </c>
      <c r="BD105" s="78">
        <v>5584.2</v>
      </c>
      <c r="BE105" s="78">
        <v>2980</v>
      </c>
      <c r="BF105" s="78">
        <v>450</v>
      </c>
      <c r="BG105" s="78">
        <v>450</v>
      </c>
      <c r="BH105" s="78">
        <v>0</v>
      </c>
      <c r="BI105" s="78">
        <v>0</v>
      </c>
      <c r="BJ105" s="78">
        <v>0</v>
      </c>
      <c r="BK105" s="78">
        <v>0</v>
      </c>
      <c r="BL105" s="78">
        <v>-6034.2</v>
      </c>
      <c r="BM105" s="78">
        <v>-6243.2584</v>
      </c>
      <c r="BN105" s="79">
        <v>0</v>
      </c>
      <c r="BO105" s="79">
        <v>0</v>
      </c>
    </row>
    <row r="106" spans="1:67" ht="18" customHeight="1">
      <c r="A106" s="52"/>
      <c r="B106" s="64">
        <v>97</v>
      </c>
      <c r="C106" s="73" t="s">
        <v>200</v>
      </c>
      <c r="D106" s="76">
        <f t="shared" si="8"/>
        <v>86828.61429999999</v>
      </c>
      <c r="E106" s="76">
        <f t="shared" si="8"/>
        <v>75280.054</v>
      </c>
      <c r="F106" s="76">
        <f t="shared" si="9"/>
        <v>72461.4</v>
      </c>
      <c r="G106" s="76">
        <f t="shared" si="9"/>
        <v>61880.154</v>
      </c>
      <c r="H106" s="76">
        <f t="shared" si="10"/>
        <v>14367.2143</v>
      </c>
      <c r="I106" s="76">
        <f t="shared" si="10"/>
        <v>13399.899999999998</v>
      </c>
      <c r="J106" s="78">
        <v>27088</v>
      </c>
      <c r="K106" s="78">
        <v>26910.999</v>
      </c>
      <c r="L106" s="78">
        <v>0</v>
      </c>
      <c r="M106" s="78">
        <v>0</v>
      </c>
      <c r="N106" s="78">
        <v>35489</v>
      </c>
      <c r="O106" s="78">
        <v>26263.865</v>
      </c>
      <c r="P106" s="78">
        <v>3250</v>
      </c>
      <c r="Q106" s="78">
        <v>2578.796</v>
      </c>
      <c r="R106" s="78">
        <v>402</v>
      </c>
      <c r="S106" s="78">
        <v>192</v>
      </c>
      <c r="T106" s="78">
        <v>300</v>
      </c>
      <c r="U106" s="78">
        <v>156</v>
      </c>
      <c r="V106" s="78">
        <v>50</v>
      </c>
      <c r="W106" s="78">
        <v>0</v>
      </c>
      <c r="X106" s="78">
        <v>24800</v>
      </c>
      <c r="Y106" s="78">
        <v>17756.05</v>
      </c>
      <c r="Z106" s="78">
        <v>23690</v>
      </c>
      <c r="AA106" s="78">
        <v>17191.05</v>
      </c>
      <c r="AB106" s="78">
        <v>3505</v>
      </c>
      <c r="AC106" s="78">
        <v>3225</v>
      </c>
      <c r="AD106" s="78">
        <v>2312</v>
      </c>
      <c r="AE106" s="78">
        <v>2072.93</v>
      </c>
      <c r="AF106" s="78">
        <v>0</v>
      </c>
      <c r="AG106" s="78">
        <v>0</v>
      </c>
      <c r="AH106" s="78">
        <v>1867.2</v>
      </c>
      <c r="AI106" s="78">
        <v>1867.2</v>
      </c>
      <c r="AJ106" s="78">
        <v>1867.2</v>
      </c>
      <c r="AK106" s="78">
        <v>1867.2</v>
      </c>
      <c r="AL106" s="78">
        <v>250</v>
      </c>
      <c r="AM106" s="78">
        <v>214.19</v>
      </c>
      <c r="AN106" s="78">
        <v>250</v>
      </c>
      <c r="AO106" s="78">
        <v>214.19</v>
      </c>
      <c r="AP106" s="78">
        <v>7066</v>
      </c>
      <c r="AQ106" s="78">
        <v>6484</v>
      </c>
      <c r="AR106" s="76">
        <f t="shared" si="11"/>
        <v>788.4143</v>
      </c>
      <c r="AS106" s="76">
        <f t="shared" si="11"/>
        <v>139.9</v>
      </c>
      <c r="AT106" s="78">
        <v>701.2</v>
      </c>
      <c r="AU106" s="78">
        <v>139.9</v>
      </c>
      <c r="AV106" s="78">
        <v>87.2143</v>
      </c>
      <c r="AW106" s="78">
        <v>0</v>
      </c>
      <c r="AX106" s="78">
        <v>1.2</v>
      </c>
      <c r="AY106" s="78">
        <v>0</v>
      </c>
      <c r="AZ106" s="78">
        <v>87.2143</v>
      </c>
      <c r="BA106" s="78">
        <v>0</v>
      </c>
      <c r="BB106" s="78">
        <v>0</v>
      </c>
      <c r="BC106" s="78">
        <v>0</v>
      </c>
      <c r="BD106" s="78">
        <v>25768.29</v>
      </c>
      <c r="BE106" s="78">
        <v>25318.19</v>
      </c>
      <c r="BF106" s="78">
        <v>3492</v>
      </c>
      <c r="BG106" s="78">
        <v>3062</v>
      </c>
      <c r="BH106" s="78">
        <v>0</v>
      </c>
      <c r="BI106" s="78">
        <v>0</v>
      </c>
      <c r="BJ106" s="78">
        <v>0</v>
      </c>
      <c r="BK106" s="78">
        <v>-253.33</v>
      </c>
      <c r="BL106" s="78">
        <v>-14980.29</v>
      </c>
      <c r="BM106" s="78">
        <v>-14726.96</v>
      </c>
      <c r="BN106" s="79">
        <v>0</v>
      </c>
      <c r="BO106" s="79">
        <v>0</v>
      </c>
    </row>
    <row r="107" spans="1:67" ht="23.25" customHeight="1">
      <c r="A107" s="52"/>
      <c r="B107" s="53"/>
      <c r="C107" s="65" t="s">
        <v>54</v>
      </c>
      <c r="D107" s="76">
        <f>SUM(D10:D106)</f>
        <v>7600374.964699998</v>
      </c>
      <c r="E107" s="76">
        <f aca="true" t="shared" si="12" ref="E107:BO107">SUM(E10:E106)</f>
        <v>6658680.128299998</v>
      </c>
      <c r="F107" s="76">
        <f t="shared" si="12"/>
        <v>6524517.005999999</v>
      </c>
      <c r="G107" s="76">
        <f t="shared" si="12"/>
        <v>6018892.525399997</v>
      </c>
      <c r="H107" s="76">
        <f t="shared" si="12"/>
        <v>1317270.1788000003</v>
      </c>
      <c r="I107" s="76">
        <f t="shared" si="12"/>
        <v>841930.2585999998</v>
      </c>
      <c r="J107" s="76">
        <f t="shared" si="12"/>
        <v>2218528.609</v>
      </c>
      <c r="K107" s="76">
        <f t="shared" si="12"/>
        <v>2147560.4239999996</v>
      </c>
      <c r="L107" s="76">
        <f t="shared" si="12"/>
        <v>0</v>
      </c>
      <c r="M107" s="76">
        <f t="shared" si="12"/>
        <v>0</v>
      </c>
      <c r="N107" s="76">
        <f t="shared" si="12"/>
        <v>2107359.4399000006</v>
      </c>
      <c r="O107" s="76">
        <f t="shared" si="12"/>
        <v>1906783.1197000004</v>
      </c>
      <c r="P107" s="76">
        <f t="shared" si="12"/>
        <v>268419.125</v>
      </c>
      <c r="Q107" s="76">
        <f t="shared" si="12"/>
        <v>236778.19410000005</v>
      </c>
      <c r="R107" s="76">
        <f t="shared" si="12"/>
        <v>344014.684</v>
      </c>
      <c r="S107" s="76">
        <f t="shared" si="12"/>
        <v>331089.8381999999</v>
      </c>
      <c r="T107" s="76">
        <f t="shared" si="12"/>
        <v>34441.623</v>
      </c>
      <c r="U107" s="76">
        <f t="shared" si="12"/>
        <v>29413.8799</v>
      </c>
      <c r="V107" s="76">
        <f t="shared" si="12"/>
        <v>9435.27</v>
      </c>
      <c r="W107" s="76">
        <f t="shared" si="12"/>
        <v>7479.37</v>
      </c>
      <c r="X107" s="76">
        <f t="shared" si="12"/>
        <v>923677.7128999999</v>
      </c>
      <c r="Y107" s="76">
        <f t="shared" si="12"/>
        <v>858323.6629999997</v>
      </c>
      <c r="Z107" s="76">
        <f t="shared" si="12"/>
        <v>868184.9929000001</v>
      </c>
      <c r="AA107" s="76">
        <f t="shared" si="12"/>
        <v>817657.9779999999</v>
      </c>
      <c r="AB107" s="76">
        <f t="shared" si="12"/>
        <v>191975.8</v>
      </c>
      <c r="AC107" s="76">
        <f t="shared" si="12"/>
        <v>152357.09360000002</v>
      </c>
      <c r="AD107" s="76">
        <f t="shared" si="12"/>
        <v>278220.67000000004</v>
      </c>
      <c r="AE107" s="76">
        <f t="shared" si="12"/>
        <v>249712.5785</v>
      </c>
      <c r="AF107" s="76">
        <f t="shared" si="12"/>
        <v>0</v>
      </c>
      <c r="AG107" s="76">
        <f t="shared" si="12"/>
        <v>0</v>
      </c>
      <c r="AH107" s="76">
        <f t="shared" si="12"/>
        <v>496426.2</v>
      </c>
      <c r="AI107" s="76">
        <f t="shared" si="12"/>
        <v>488758.29</v>
      </c>
      <c r="AJ107" s="76">
        <f t="shared" si="12"/>
        <v>496426.2</v>
      </c>
      <c r="AK107" s="76">
        <f t="shared" si="12"/>
        <v>488758.29</v>
      </c>
      <c r="AL107" s="76">
        <f t="shared" si="12"/>
        <v>850384.174</v>
      </c>
      <c r="AM107" s="76">
        <f t="shared" si="12"/>
        <v>818834.9349999999</v>
      </c>
      <c r="AN107" s="76">
        <f t="shared" si="12"/>
        <v>138175.6</v>
      </c>
      <c r="AO107" s="76">
        <f t="shared" si="12"/>
        <v>132349.423</v>
      </c>
      <c r="AP107" s="76">
        <f t="shared" si="12"/>
        <v>417632.308</v>
      </c>
      <c r="AQ107" s="76">
        <f t="shared" si="12"/>
        <v>393683.67000000004</v>
      </c>
      <c r="AR107" s="76">
        <f t="shared" si="12"/>
        <v>205977.80989999996</v>
      </c>
      <c r="AS107" s="76">
        <f t="shared" si="12"/>
        <v>61129.43099999999</v>
      </c>
      <c r="AT107" s="76">
        <f t="shared" si="12"/>
        <v>434186.27509999985</v>
      </c>
      <c r="AU107" s="76">
        <f t="shared" si="12"/>
        <v>263272.0867000001</v>
      </c>
      <c r="AV107" s="76">
        <f t="shared" si="12"/>
        <v>13203.754900000002</v>
      </c>
      <c r="AW107" s="76">
        <f t="shared" si="12"/>
        <v>0</v>
      </c>
      <c r="AX107" s="76">
        <f t="shared" si="12"/>
        <v>349668.64109999983</v>
      </c>
      <c r="AY107" s="76">
        <f t="shared" si="12"/>
        <v>202142.6557</v>
      </c>
      <c r="AZ107" s="76">
        <f t="shared" si="12"/>
        <v>13203.754900000002</v>
      </c>
      <c r="BA107" s="76">
        <f t="shared" si="12"/>
        <v>0</v>
      </c>
      <c r="BB107" s="76">
        <f t="shared" si="12"/>
        <v>241412.2201</v>
      </c>
      <c r="BC107" s="76">
        <f t="shared" si="12"/>
        <v>202142.6557</v>
      </c>
      <c r="BD107" s="76">
        <f t="shared" si="12"/>
        <v>1341984.5354000002</v>
      </c>
      <c r="BE107" s="76">
        <f t="shared" si="12"/>
        <v>996804.2489000001</v>
      </c>
      <c r="BF107" s="76">
        <f t="shared" si="12"/>
        <v>347026.8985</v>
      </c>
      <c r="BG107" s="76">
        <f t="shared" si="12"/>
        <v>225194.98299999998</v>
      </c>
      <c r="BH107" s="76">
        <f t="shared" si="12"/>
        <v>2489.944</v>
      </c>
      <c r="BI107" s="76">
        <f t="shared" si="12"/>
        <v>2199.315</v>
      </c>
      <c r="BJ107" s="76">
        <f t="shared" si="12"/>
        <v>-14047.07</v>
      </c>
      <c r="BK107" s="76">
        <f t="shared" si="12"/>
        <v>-20400.786900000003</v>
      </c>
      <c r="BL107" s="76">
        <f t="shared" si="12"/>
        <v>-373387.8840000001</v>
      </c>
      <c r="BM107" s="76">
        <f t="shared" si="12"/>
        <v>-361867.5014</v>
      </c>
      <c r="BN107" s="76">
        <f t="shared" si="12"/>
        <v>0</v>
      </c>
      <c r="BO107" s="76">
        <f t="shared" si="12"/>
        <v>0</v>
      </c>
    </row>
    <row r="108" spans="6:7" ht="17.25">
      <c r="F108" s="75"/>
      <c r="G108" s="75"/>
    </row>
  </sheetData>
  <sheetProtection/>
  <protectedRanges>
    <protectedRange sqref="J10:AQ106" name="Range2"/>
    <protectedRange sqref="AT10:BO106" name="Range3"/>
  </protectedRanges>
  <mergeCells count="52">
    <mergeCell ref="AN7:AO7"/>
    <mergeCell ref="AR7:AS7"/>
    <mergeCell ref="AT7:AU7"/>
    <mergeCell ref="AL6:AM7"/>
    <mergeCell ref="AN6:AO6"/>
    <mergeCell ref="AP6:AQ7"/>
    <mergeCell ref="AR6:AW6"/>
    <mergeCell ref="AV7:AW7"/>
    <mergeCell ref="AX6:BC6"/>
    <mergeCell ref="AX7:AY7"/>
    <mergeCell ref="AZ7:BA7"/>
    <mergeCell ref="BB7:BC7"/>
    <mergeCell ref="AJ6:AK6"/>
    <mergeCell ref="J6:M6"/>
    <mergeCell ref="N6:O7"/>
    <mergeCell ref="P7:Q7"/>
    <mergeCell ref="AD7:AE7"/>
    <mergeCell ref="AJ7:AK7"/>
    <mergeCell ref="R7:S7"/>
    <mergeCell ref="P6:AE6"/>
    <mergeCell ref="X7:Y7"/>
    <mergeCell ref="Z7:AA7"/>
    <mergeCell ref="T7:U7"/>
    <mergeCell ref="V7:W7"/>
    <mergeCell ref="AF6:AG7"/>
    <mergeCell ref="AH6:AI7"/>
    <mergeCell ref="BD3:BO3"/>
    <mergeCell ref="J4:BC4"/>
    <mergeCell ref="D7:E7"/>
    <mergeCell ref="F7:G7"/>
    <mergeCell ref="H7:I7"/>
    <mergeCell ref="J7:K7"/>
    <mergeCell ref="J3:BC3"/>
    <mergeCell ref="J5:BC5"/>
    <mergeCell ref="AB7:AC7"/>
    <mergeCell ref="L7:M7"/>
    <mergeCell ref="A1:N1"/>
    <mergeCell ref="A2:N2"/>
    <mergeCell ref="A3:A8"/>
    <mergeCell ref="B3:B8"/>
    <mergeCell ref="C3:C8"/>
    <mergeCell ref="D3:I6"/>
    <mergeCell ref="BD4:BI4"/>
    <mergeCell ref="BJ4:BO4"/>
    <mergeCell ref="BD5:BG5"/>
    <mergeCell ref="BH5:BI7"/>
    <mergeCell ref="BJ5:BK7"/>
    <mergeCell ref="BL5:BO6"/>
    <mergeCell ref="BN7:BO7"/>
    <mergeCell ref="BL7:BM7"/>
    <mergeCell ref="BD6:BE7"/>
    <mergeCell ref="BF6:B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50"/>
  <sheetViews>
    <sheetView tabSelected="1" zoomScalePageLayoutView="0" workbookViewId="0" topLeftCell="CV2">
      <selection activeCell="DB6" sqref="DB6:DE6"/>
    </sheetView>
  </sheetViews>
  <sheetFormatPr defaultColWidth="8.796875" defaultRowHeight="15"/>
  <cols>
    <col min="1" max="1" width="0.8984375" style="36" hidden="1" customWidth="1"/>
    <col min="2" max="2" width="4.59765625" style="36" customWidth="1"/>
    <col min="3" max="3" width="17.5" style="36" customWidth="1"/>
    <col min="4" max="4" width="14.19921875" style="36" customWidth="1"/>
    <col min="5" max="5" width="14.5" style="36" customWidth="1"/>
    <col min="6" max="7" width="10.3984375" style="36" customWidth="1"/>
    <col min="8" max="8" width="10.69921875" style="36" customWidth="1"/>
    <col min="9" max="9" width="10" style="36" customWidth="1"/>
    <col min="10" max="10" width="10.69921875" style="36" customWidth="1"/>
    <col min="11" max="11" width="11.3984375" style="36" customWidth="1"/>
    <col min="12" max="12" width="10" style="36" customWidth="1"/>
    <col min="13" max="13" width="11" style="36" customWidth="1"/>
    <col min="14" max="14" width="11.19921875" style="36" customWidth="1"/>
    <col min="15" max="15" width="11.59765625" style="36" customWidth="1"/>
    <col min="16" max="16" width="11.3984375" style="36" customWidth="1"/>
    <col min="17" max="17" width="9.8984375" style="36" customWidth="1"/>
    <col min="18" max="18" width="10.19921875" style="36" customWidth="1"/>
    <col min="19" max="19" width="9.09765625" style="36" bestFit="1" customWidth="1"/>
    <col min="20" max="21" width="9.8984375" style="36" customWidth="1"/>
    <col min="22" max="22" width="9.09765625" style="36" bestFit="1" customWidth="1"/>
    <col min="23" max="23" width="10.5" style="36" customWidth="1"/>
    <col min="24" max="24" width="8.3984375" style="36" customWidth="1"/>
    <col min="25" max="25" width="7.69921875" style="36" customWidth="1"/>
    <col min="26" max="26" width="8.59765625" style="36" customWidth="1"/>
    <col min="27" max="27" width="9.8984375" style="36" customWidth="1"/>
    <col min="28" max="28" width="7.3984375" style="36" customWidth="1"/>
    <col min="29" max="29" width="7.69921875" style="36" customWidth="1"/>
    <col min="30" max="30" width="9.19921875" style="36" customWidth="1"/>
    <col min="31" max="31" width="7.8984375" style="36" customWidth="1"/>
    <col min="32" max="32" width="9.5" style="36" customWidth="1"/>
    <col min="33" max="33" width="9.19921875" style="36" customWidth="1"/>
    <col min="34" max="35" width="8.3984375" style="36" customWidth="1"/>
    <col min="36" max="36" width="7.69921875" style="36" customWidth="1"/>
    <col min="37" max="37" width="7.8984375" style="36" customWidth="1"/>
    <col min="38" max="38" width="8.09765625" style="36" customWidth="1"/>
    <col min="39" max="39" width="9.19921875" style="36" customWidth="1"/>
    <col min="40" max="40" width="8.3984375" style="36" customWidth="1"/>
    <col min="41" max="41" width="9.19921875" style="36" customWidth="1"/>
    <col min="42" max="42" width="8.59765625" style="36" customWidth="1"/>
    <col min="43" max="43" width="9.19921875" style="36" customWidth="1"/>
    <col min="44" max="44" width="9.59765625" style="36" customWidth="1"/>
    <col min="45" max="48" width="9.19921875" style="36" customWidth="1"/>
    <col min="49" max="49" width="11" style="36" customWidth="1"/>
    <col min="50" max="50" width="9.59765625" style="36" customWidth="1"/>
    <col min="51" max="51" width="9.19921875" style="36" customWidth="1"/>
    <col min="52" max="52" width="8.69921875" style="36" customWidth="1"/>
    <col min="53" max="56" width="9.19921875" style="36" customWidth="1"/>
    <col min="57" max="59" width="7.59765625" style="36" customWidth="1"/>
    <col min="60" max="60" width="8.3984375" style="36" customWidth="1"/>
    <col min="61" max="61" width="8.8984375" style="36" customWidth="1"/>
    <col min="62" max="62" width="10.19921875" style="36" customWidth="1"/>
    <col min="63" max="63" width="9.8984375" style="36" customWidth="1"/>
    <col min="64" max="64" width="10.59765625" style="36" customWidth="1"/>
    <col min="65" max="65" width="7.8984375" style="36" customWidth="1"/>
    <col min="66" max="66" width="9.19921875" style="36" customWidth="1"/>
    <col min="67" max="67" width="8.19921875" style="36" customWidth="1"/>
    <col min="68" max="68" width="8.59765625" style="36" customWidth="1"/>
    <col min="69" max="69" width="9.19921875" style="36" customWidth="1"/>
    <col min="70" max="70" width="11.09765625" style="36" customWidth="1"/>
    <col min="71" max="71" width="8.3984375" style="36" customWidth="1"/>
    <col min="72" max="72" width="10.59765625" style="36" customWidth="1"/>
    <col min="73" max="77" width="9.09765625" style="36" customWidth="1"/>
    <col min="78" max="78" width="10.19921875" style="36" customWidth="1"/>
    <col min="79" max="79" width="7.59765625" style="36" customWidth="1"/>
    <col min="80" max="80" width="9.19921875" style="36" customWidth="1"/>
    <col min="81" max="81" width="7.5" style="36" customWidth="1"/>
    <col min="82" max="82" width="9.5" style="36" bestFit="1" customWidth="1"/>
    <col min="83" max="83" width="9.59765625" style="36" customWidth="1"/>
    <col min="84" max="85" width="7.5" style="36" customWidth="1"/>
    <col min="86" max="86" width="10.09765625" style="36" customWidth="1"/>
    <col min="87" max="87" width="8" style="36" customWidth="1"/>
    <col min="88" max="88" width="8.69921875" style="36" customWidth="1"/>
    <col min="89" max="89" width="8.8984375" style="36" customWidth="1"/>
    <col min="90" max="90" width="10" style="36" customWidth="1"/>
    <col min="91" max="91" width="8.59765625" style="36" customWidth="1"/>
    <col min="92" max="92" width="9.3984375" style="36" customWidth="1"/>
    <col min="93" max="95" width="8.8984375" style="36" customWidth="1"/>
    <col min="96" max="96" width="10.09765625" style="36" customWidth="1"/>
    <col min="97" max="99" width="8.8984375" style="36" customWidth="1"/>
    <col min="100" max="100" width="10.59765625" style="36" customWidth="1"/>
    <col min="101" max="101" width="8.8984375" style="36" customWidth="1"/>
    <col min="102" max="102" width="10.19921875" style="36" customWidth="1"/>
    <col min="103" max="103" width="9.19921875" style="36" customWidth="1"/>
    <col min="104" max="104" width="8.69921875" style="36" customWidth="1"/>
    <col min="105" max="105" width="8.5" style="36" customWidth="1"/>
    <col min="106" max="107" width="9.3984375" style="36" customWidth="1"/>
    <col min="108" max="108" width="8.5" style="36" customWidth="1"/>
    <col min="109" max="109" width="6.8984375" style="36" customWidth="1"/>
    <col min="110" max="111" width="9.19921875" style="36" customWidth="1"/>
    <col min="112" max="112" width="7.8984375" style="36" customWidth="1"/>
    <col min="113" max="113" width="6.8984375" style="36" customWidth="1"/>
    <col min="114" max="114" width="9.19921875" style="36" customWidth="1"/>
    <col min="115" max="115" width="7" style="36" customWidth="1"/>
    <col min="116" max="116" width="13.5" style="36" customWidth="1"/>
    <col min="117" max="117" width="11.09765625" style="36" customWidth="1"/>
    <col min="118" max="118" width="9.8984375" style="36" customWidth="1"/>
    <col min="119" max="119" width="7.59765625" style="36" customWidth="1"/>
    <col min="120" max="120" width="11" style="36" customWidth="1"/>
    <col min="121" max="121" width="10.8984375" style="36" customWidth="1"/>
    <col min="122" max="16384" width="9" style="36" customWidth="1"/>
  </cols>
  <sheetData>
    <row r="1" spans="2:56" s="54" customFormat="1" ht="27" customHeight="1">
      <c r="B1" s="152" t="s">
        <v>70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</row>
    <row r="2" spans="2:56" s="54" customFormat="1" ht="41.25" customHeight="1">
      <c r="B2" s="159" t="s">
        <v>91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57"/>
      <c r="P2" s="57"/>
      <c r="Q2" s="57"/>
      <c r="R2" s="57"/>
      <c r="S2" s="57"/>
      <c r="T2" s="57"/>
      <c r="U2" s="57"/>
      <c r="V2" s="57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9"/>
      <c r="BD2" s="59"/>
    </row>
    <row r="3" spans="2:56" s="54" customFormat="1" ht="18.75" customHeight="1">
      <c r="B3" s="60"/>
      <c r="C3" s="60"/>
      <c r="D3" s="60"/>
      <c r="E3" s="60"/>
      <c r="F3" s="153" t="s">
        <v>216</v>
      </c>
      <c r="G3" s="153"/>
      <c r="H3" s="153"/>
      <c r="I3" s="60"/>
      <c r="J3" s="60"/>
      <c r="K3" s="60"/>
      <c r="L3" s="60"/>
      <c r="M3" s="60"/>
      <c r="N3" s="60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9"/>
      <c r="AX3" s="59"/>
      <c r="AY3" s="59"/>
      <c r="AZ3" s="59"/>
      <c r="BA3" s="59"/>
      <c r="BB3" s="59"/>
      <c r="BC3" s="59"/>
      <c r="BD3" s="59"/>
    </row>
    <row r="4" spans="2:121" s="39" customFormat="1" ht="19.5" customHeight="1">
      <c r="B4" s="154" t="s">
        <v>53</v>
      </c>
      <c r="C4" s="165" t="s">
        <v>58</v>
      </c>
      <c r="D4" s="140" t="s">
        <v>207</v>
      </c>
      <c r="E4" s="141"/>
      <c r="F4" s="141"/>
      <c r="G4" s="141"/>
      <c r="H4" s="141"/>
      <c r="I4" s="142"/>
      <c r="J4" s="167" t="s">
        <v>43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9"/>
    </row>
    <row r="5" spans="2:121" s="39" customFormat="1" ht="15.75" customHeight="1">
      <c r="B5" s="154"/>
      <c r="C5" s="165"/>
      <c r="D5" s="155"/>
      <c r="E5" s="156"/>
      <c r="F5" s="156"/>
      <c r="G5" s="156"/>
      <c r="H5" s="156"/>
      <c r="I5" s="166"/>
      <c r="J5" s="140" t="s">
        <v>103</v>
      </c>
      <c r="K5" s="141"/>
      <c r="L5" s="141"/>
      <c r="M5" s="141"/>
      <c r="N5" s="147" t="s">
        <v>63</v>
      </c>
      <c r="O5" s="148"/>
      <c r="P5" s="148"/>
      <c r="Q5" s="148"/>
      <c r="R5" s="148"/>
      <c r="S5" s="148"/>
      <c r="T5" s="148"/>
      <c r="U5" s="149"/>
      <c r="V5" s="140" t="s">
        <v>104</v>
      </c>
      <c r="W5" s="141"/>
      <c r="X5" s="141"/>
      <c r="Y5" s="142"/>
      <c r="Z5" s="140" t="s">
        <v>208</v>
      </c>
      <c r="AA5" s="141"/>
      <c r="AB5" s="141"/>
      <c r="AC5" s="142"/>
      <c r="AD5" s="140" t="s">
        <v>209</v>
      </c>
      <c r="AE5" s="141"/>
      <c r="AF5" s="141"/>
      <c r="AG5" s="142"/>
      <c r="AH5" s="157" t="s">
        <v>43</v>
      </c>
      <c r="AI5" s="158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2"/>
      <c r="AX5" s="140" t="s">
        <v>210</v>
      </c>
      <c r="AY5" s="141"/>
      <c r="AZ5" s="141"/>
      <c r="BA5" s="142"/>
      <c r="BB5" s="33" t="s">
        <v>42</v>
      </c>
      <c r="BC5" s="33"/>
      <c r="BD5" s="33"/>
      <c r="BE5" s="33"/>
      <c r="BF5" s="33"/>
      <c r="BG5" s="33"/>
      <c r="BH5" s="33"/>
      <c r="BI5" s="33"/>
      <c r="BJ5" s="140" t="s">
        <v>211</v>
      </c>
      <c r="BK5" s="141"/>
      <c r="BL5" s="141"/>
      <c r="BM5" s="142"/>
      <c r="BN5" s="30" t="s">
        <v>41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158"/>
      <c r="CC5" s="158"/>
      <c r="CD5" s="158"/>
      <c r="CE5" s="158"/>
      <c r="CF5" s="158"/>
      <c r="CG5" s="160"/>
      <c r="CH5" s="140" t="s">
        <v>212</v>
      </c>
      <c r="CI5" s="141"/>
      <c r="CJ5" s="141"/>
      <c r="CK5" s="142"/>
      <c r="CL5" s="140" t="s">
        <v>213</v>
      </c>
      <c r="CM5" s="141"/>
      <c r="CN5" s="141"/>
      <c r="CO5" s="142"/>
      <c r="CP5" s="29" t="s">
        <v>41</v>
      </c>
      <c r="CQ5" s="28"/>
      <c r="CR5" s="28"/>
      <c r="CS5" s="28"/>
      <c r="CT5" s="28"/>
      <c r="CU5" s="28"/>
      <c r="CV5" s="28"/>
      <c r="CW5" s="28"/>
      <c r="CX5" s="140" t="s">
        <v>105</v>
      </c>
      <c r="CY5" s="141"/>
      <c r="CZ5" s="141"/>
      <c r="DA5" s="142"/>
      <c r="DB5" s="34" t="s">
        <v>41</v>
      </c>
      <c r="DC5" s="34"/>
      <c r="DD5" s="34"/>
      <c r="DE5" s="34"/>
      <c r="DF5" s="140" t="s">
        <v>214</v>
      </c>
      <c r="DG5" s="141"/>
      <c r="DH5" s="141"/>
      <c r="DI5" s="142"/>
      <c r="DJ5" s="140" t="s">
        <v>215</v>
      </c>
      <c r="DK5" s="141"/>
      <c r="DL5" s="141"/>
      <c r="DM5" s="141"/>
      <c r="DN5" s="141"/>
      <c r="DO5" s="142"/>
      <c r="DP5" s="95" t="s">
        <v>55</v>
      </c>
      <c r="DQ5" s="95"/>
    </row>
    <row r="6" spans="2:121" s="39" customFormat="1" ht="79.5" customHeight="1">
      <c r="B6" s="154"/>
      <c r="C6" s="165"/>
      <c r="D6" s="143"/>
      <c r="E6" s="144"/>
      <c r="F6" s="144"/>
      <c r="G6" s="144"/>
      <c r="H6" s="144"/>
      <c r="I6" s="145"/>
      <c r="J6" s="155"/>
      <c r="K6" s="156"/>
      <c r="L6" s="156"/>
      <c r="M6" s="156"/>
      <c r="N6" s="140" t="s">
        <v>60</v>
      </c>
      <c r="O6" s="141"/>
      <c r="P6" s="141"/>
      <c r="Q6" s="141"/>
      <c r="R6" s="150" t="s">
        <v>61</v>
      </c>
      <c r="S6" s="151"/>
      <c r="T6" s="151"/>
      <c r="U6" s="151"/>
      <c r="V6" s="143"/>
      <c r="W6" s="144"/>
      <c r="X6" s="144"/>
      <c r="Y6" s="145"/>
      <c r="Z6" s="143"/>
      <c r="AA6" s="144"/>
      <c r="AB6" s="144"/>
      <c r="AC6" s="145"/>
      <c r="AD6" s="143"/>
      <c r="AE6" s="144"/>
      <c r="AF6" s="144"/>
      <c r="AG6" s="145"/>
      <c r="AH6" s="140" t="s">
        <v>62</v>
      </c>
      <c r="AI6" s="141"/>
      <c r="AJ6" s="141"/>
      <c r="AK6" s="141"/>
      <c r="AL6" s="140" t="s">
        <v>48</v>
      </c>
      <c r="AM6" s="141"/>
      <c r="AN6" s="141"/>
      <c r="AO6" s="141"/>
      <c r="AP6" s="140" t="s">
        <v>56</v>
      </c>
      <c r="AQ6" s="141"/>
      <c r="AR6" s="141"/>
      <c r="AS6" s="141"/>
      <c r="AT6" s="140" t="s">
        <v>57</v>
      </c>
      <c r="AU6" s="141"/>
      <c r="AV6" s="141"/>
      <c r="AW6" s="141"/>
      <c r="AX6" s="143"/>
      <c r="AY6" s="144"/>
      <c r="AZ6" s="144"/>
      <c r="BA6" s="145"/>
      <c r="BB6" s="161" t="s">
        <v>65</v>
      </c>
      <c r="BC6" s="161"/>
      <c r="BD6" s="161"/>
      <c r="BE6" s="161"/>
      <c r="BF6" s="162" t="s">
        <v>64</v>
      </c>
      <c r="BG6" s="163"/>
      <c r="BH6" s="163"/>
      <c r="BI6" s="164"/>
      <c r="BJ6" s="143"/>
      <c r="BK6" s="144"/>
      <c r="BL6" s="144"/>
      <c r="BM6" s="145"/>
      <c r="BN6" s="140" t="s">
        <v>49</v>
      </c>
      <c r="BO6" s="141"/>
      <c r="BP6" s="141"/>
      <c r="BQ6" s="141"/>
      <c r="BR6" s="150" t="s">
        <v>59</v>
      </c>
      <c r="BS6" s="141"/>
      <c r="BT6" s="141"/>
      <c r="BU6" s="141"/>
      <c r="BV6" s="161" t="s">
        <v>66</v>
      </c>
      <c r="BW6" s="161"/>
      <c r="BX6" s="161"/>
      <c r="BY6" s="161"/>
      <c r="BZ6" s="140" t="s">
        <v>67</v>
      </c>
      <c r="CA6" s="141"/>
      <c r="CB6" s="141"/>
      <c r="CC6" s="141"/>
      <c r="CD6" s="140" t="s">
        <v>68</v>
      </c>
      <c r="CE6" s="141"/>
      <c r="CF6" s="141"/>
      <c r="CG6" s="141"/>
      <c r="CH6" s="143"/>
      <c r="CI6" s="144"/>
      <c r="CJ6" s="144"/>
      <c r="CK6" s="145"/>
      <c r="CL6" s="143"/>
      <c r="CM6" s="144"/>
      <c r="CN6" s="144"/>
      <c r="CO6" s="145"/>
      <c r="CP6" s="161" t="s">
        <v>50</v>
      </c>
      <c r="CQ6" s="161"/>
      <c r="CR6" s="161"/>
      <c r="CS6" s="161"/>
      <c r="CT6" s="161" t="s">
        <v>51</v>
      </c>
      <c r="CU6" s="161"/>
      <c r="CV6" s="161"/>
      <c r="CW6" s="161"/>
      <c r="CX6" s="143"/>
      <c r="CY6" s="144"/>
      <c r="CZ6" s="144"/>
      <c r="DA6" s="145"/>
      <c r="DB6" s="140" t="s">
        <v>52</v>
      </c>
      <c r="DC6" s="141"/>
      <c r="DD6" s="141"/>
      <c r="DE6" s="142"/>
      <c r="DF6" s="143"/>
      <c r="DG6" s="144"/>
      <c r="DH6" s="144"/>
      <c r="DI6" s="145"/>
      <c r="DJ6" s="143"/>
      <c r="DK6" s="144"/>
      <c r="DL6" s="144"/>
      <c r="DM6" s="144"/>
      <c r="DN6" s="144"/>
      <c r="DO6" s="145"/>
      <c r="DP6" s="95"/>
      <c r="DQ6" s="95"/>
    </row>
    <row r="7" spans="2:121" s="39" customFormat="1" ht="66.75" customHeight="1">
      <c r="B7" s="154"/>
      <c r="C7" s="165"/>
      <c r="D7" s="170" t="s">
        <v>69</v>
      </c>
      <c r="E7" s="171"/>
      <c r="F7" s="146" t="s">
        <v>44</v>
      </c>
      <c r="G7" s="146"/>
      <c r="H7" s="146" t="s">
        <v>45</v>
      </c>
      <c r="I7" s="146"/>
      <c r="J7" s="146" t="s">
        <v>44</v>
      </c>
      <c r="K7" s="146"/>
      <c r="L7" s="146" t="s">
        <v>45</v>
      </c>
      <c r="M7" s="146"/>
      <c r="N7" s="146" t="s">
        <v>44</v>
      </c>
      <c r="O7" s="146"/>
      <c r="P7" s="146" t="s">
        <v>45</v>
      </c>
      <c r="Q7" s="146"/>
      <c r="R7" s="146" t="s">
        <v>44</v>
      </c>
      <c r="S7" s="146"/>
      <c r="T7" s="146" t="s">
        <v>45</v>
      </c>
      <c r="U7" s="146"/>
      <c r="V7" s="146" t="s">
        <v>44</v>
      </c>
      <c r="W7" s="146"/>
      <c r="X7" s="146" t="s">
        <v>45</v>
      </c>
      <c r="Y7" s="146"/>
      <c r="Z7" s="146" t="s">
        <v>44</v>
      </c>
      <c r="AA7" s="146"/>
      <c r="AB7" s="146" t="s">
        <v>45</v>
      </c>
      <c r="AC7" s="146"/>
      <c r="AD7" s="146" t="s">
        <v>44</v>
      </c>
      <c r="AE7" s="146"/>
      <c r="AF7" s="146" t="s">
        <v>45</v>
      </c>
      <c r="AG7" s="146"/>
      <c r="AH7" s="146" t="s">
        <v>44</v>
      </c>
      <c r="AI7" s="146"/>
      <c r="AJ7" s="146" t="s">
        <v>45</v>
      </c>
      <c r="AK7" s="146"/>
      <c r="AL7" s="146" t="s">
        <v>44</v>
      </c>
      <c r="AM7" s="146"/>
      <c r="AN7" s="146" t="s">
        <v>45</v>
      </c>
      <c r="AO7" s="146"/>
      <c r="AP7" s="146" t="s">
        <v>44</v>
      </c>
      <c r="AQ7" s="146"/>
      <c r="AR7" s="146" t="s">
        <v>45</v>
      </c>
      <c r="AS7" s="146"/>
      <c r="AT7" s="146" t="s">
        <v>44</v>
      </c>
      <c r="AU7" s="146"/>
      <c r="AV7" s="146" t="s">
        <v>45</v>
      </c>
      <c r="AW7" s="146"/>
      <c r="AX7" s="146" t="s">
        <v>44</v>
      </c>
      <c r="AY7" s="146"/>
      <c r="AZ7" s="146" t="s">
        <v>45</v>
      </c>
      <c r="BA7" s="146"/>
      <c r="BB7" s="146" t="s">
        <v>44</v>
      </c>
      <c r="BC7" s="146"/>
      <c r="BD7" s="146" t="s">
        <v>45</v>
      </c>
      <c r="BE7" s="146"/>
      <c r="BF7" s="146" t="s">
        <v>44</v>
      </c>
      <c r="BG7" s="146"/>
      <c r="BH7" s="146" t="s">
        <v>45</v>
      </c>
      <c r="BI7" s="146"/>
      <c r="BJ7" s="146" t="s">
        <v>44</v>
      </c>
      <c r="BK7" s="146"/>
      <c r="BL7" s="146" t="s">
        <v>45</v>
      </c>
      <c r="BM7" s="146"/>
      <c r="BN7" s="146" t="s">
        <v>44</v>
      </c>
      <c r="BO7" s="146"/>
      <c r="BP7" s="146" t="s">
        <v>45</v>
      </c>
      <c r="BQ7" s="146"/>
      <c r="BR7" s="146" t="s">
        <v>44</v>
      </c>
      <c r="BS7" s="146"/>
      <c r="BT7" s="146" t="s">
        <v>45</v>
      </c>
      <c r="BU7" s="146"/>
      <c r="BV7" s="146" t="s">
        <v>44</v>
      </c>
      <c r="BW7" s="146"/>
      <c r="BX7" s="146" t="s">
        <v>45</v>
      </c>
      <c r="BY7" s="146"/>
      <c r="BZ7" s="146" t="s">
        <v>44</v>
      </c>
      <c r="CA7" s="146"/>
      <c r="CB7" s="146" t="s">
        <v>45</v>
      </c>
      <c r="CC7" s="146"/>
      <c r="CD7" s="146" t="s">
        <v>44</v>
      </c>
      <c r="CE7" s="146"/>
      <c r="CF7" s="146" t="s">
        <v>45</v>
      </c>
      <c r="CG7" s="146"/>
      <c r="CH7" s="146" t="s">
        <v>44</v>
      </c>
      <c r="CI7" s="146"/>
      <c r="CJ7" s="146" t="s">
        <v>45</v>
      </c>
      <c r="CK7" s="146"/>
      <c r="CL7" s="146" t="s">
        <v>44</v>
      </c>
      <c r="CM7" s="146"/>
      <c r="CN7" s="146" t="s">
        <v>45</v>
      </c>
      <c r="CO7" s="146"/>
      <c r="CP7" s="146" t="s">
        <v>44</v>
      </c>
      <c r="CQ7" s="146"/>
      <c r="CR7" s="146" t="s">
        <v>45</v>
      </c>
      <c r="CS7" s="146"/>
      <c r="CT7" s="146" t="s">
        <v>44</v>
      </c>
      <c r="CU7" s="146"/>
      <c r="CV7" s="146" t="s">
        <v>45</v>
      </c>
      <c r="CW7" s="146"/>
      <c r="CX7" s="146" t="s">
        <v>44</v>
      </c>
      <c r="CY7" s="146"/>
      <c r="CZ7" s="146" t="s">
        <v>45</v>
      </c>
      <c r="DA7" s="146"/>
      <c r="DB7" s="146" t="s">
        <v>44</v>
      </c>
      <c r="DC7" s="146"/>
      <c r="DD7" s="146" t="s">
        <v>45</v>
      </c>
      <c r="DE7" s="146"/>
      <c r="DF7" s="146" t="s">
        <v>44</v>
      </c>
      <c r="DG7" s="146"/>
      <c r="DH7" s="146" t="s">
        <v>45</v>
      </c>
      <c r="DI7" s="146"/>
      <c r="DJ7" s="172" t="s">
        <v>54</v>
      </c>
      <c r="DK7" s="173"/>
      <c r="DL7" s="146" t="s">
        <v>44</v>
      </c>
      <c r="DM7" s="146"/>
      <c r="DN7" s="146" t="s">
        <v>45</v>
      </c>
      <c r="DO7" s="146"/>
      <c r="DP7" s="146" t="s">
        <v>45</v>
      </c>
      <c r="DQ7" s="146"/>
    </row>
    <row r="8" spans="2:121" s="39" customFormat="1" ht="36.75" customHeight="1">
      <c r="B8" s="154"/>
      <c r="C8" s="165"/>
      <c r="D8" s="40" t="s">
        <v>47</v>
      </c>
      <c r="E8" s="35" t="s">
        <v>46</v>
      </c>
      <c r="F8" s="40" t="s">
        <v>47</v>
      </c>
      <c r="G8" s="35" t="s">
        <v>46</v>
      </c>
      <c r="H8" s="40" t="s">
        <v>47</v>
      </c>
      <c r="I8" s="35" t="s">
        <v>46</v>
      </c>
      <c r="J8" s="40" t="s">
        <v>47</v>
      </c>
      <c r="K8" s="35" t="s">
        <v>46</v>
      </c>
      <c r="L8" s="40" t="s">
        <v>47</v>
      </c>
      <c r="M8" s="35" t="s">
        <v>46</v>
      </c>
      <c r="N8" s="40" t="s">
        <v>47</v>
      </c>
      <c r="O8" s="35" t="s">
        <v>46</v>
      </c>
      <c r="P8" s="40" t="s">
        <v>47</v>
      </c>
      <c r="Q8" s="35" t="s">
        <v>46</v>
      </c>
      <c r="R8" s="40" t="s">
        <v>47</v>
      </c>
      <c r="S8" s="35" t="s">
        <v>46</v>
      </c>
      <c r="T8" s="40" t="s">
        <v>47</v>
      </c>
      <c r="U8" s="35" t="s">
        <v>46</v>
      </c>
      <c r="V8" s="40" t="s">
        <v>47</v>
      </c>
      <c r="W8" s="35" t="s">
        <v>46</v>
      </c>
      <c r="X8" s="40" t="s">
        <v>47</v>
      </c>
      <c r="Y8" s="35" t="s">
        <v>46</v>
      </c>
      <c r="Z8" s="40" t="s">
        <v>47</v>
      </c>
      <c r="AA8" s="35" t="s">
        <v>46</v>
      </c>
      <c r="AB8" s="40" t="s">
        <v>47</v>
      </c>
      <c r="AC8" s="35" t="s">
        <v>46</v>
      </c>
      <c r="AD8" s="40" t="s">
        <v>47</v>
      </c>
      <c r="AE8" s="35" t="s">
        <v>46</v>
      </c>
      <c r="AF8" s="40" t="s">
        <v>47</v>
      </c>
      <c r="AG8" s="35" t="s">
        <v>46</v>
      </c>
      <c r="AH8" s="40" t="s">
        <v>47</v>
      </c>
      <c r="AI8" s="35" t="s">
        <v>46</v>
      </c>
      <c r="AJ8" s="40" t="s">
        <v>47</v>
      </c>
      <c r="AK8" s="35" t="s">
        <v>46</v>
      </c>
      <c r="AL8" s="40" t="s">
        <v>47</v>
      </c>
      <c r="AM8" s="35" t="s">
        <v>46</v>
      </c>
      <c r="AN8" s="40" t="s">
        <v>47</v>
      </c>
      <c r="AO8" s="35" t="s">
        <v>46</v>
      </c>
      <c r="AP8" s="40" t="s">
        <v>47</v>
      </c>
      <c r="AQ8" s="35" t="s">
        <v>46</v>
      </c>
      <c r="AR8" s="40" t="s">
        <v>47</v>
      </c>
      <c r="AS8" s="35" t="s">
        <v>46</v>
      </c>
      <c r="AT8" s="40" t="s">
        <v>47</v>
      </c>
      <c r="AU8" s="35" t="s">
        <v>46</v>
      </c>
      <c r="AV8" s="40" t="s">
        <v>47</v>
      </c>
      <c r="AW8" s="35" t="s">
        <v>46</v>
      </c>
      <c r="AX8" s="40" t="s">
        <v>47</v>
      </c>
      <c r="AY8" s="35" t="s">
        <v>46</v>
      </c>
      <c r="AZ8" s="40" t="s">
        <v>47</v>
      </c>
      <c r="BA8" s="35" t="s">
        <v>46</v>
      </c>
      <c r="BB8" s="40" t="s">
        <v>47</v>
      </c>
      <c r="BC8" s="35" t="s">
        <v>46</v>
      </c>
      <c r="BD8" s="40" t="s">
        <v>47</v>
      </c>
      <c r="BE8" s="35" t="s">
        <v>46</v>
      </c>
      <c r="BF8" s="40" t="s">
        <v>47</v>
      </c>
      <c r="BG8" s="35" t="s">
        <v>46</v>
      </c>
      <c r="BH8" s="40" t="s">
        <v>47</v>
      </c>
      <c r="BI8" s="35" t="s">
        <v>46</v>
      </c>
      <c r="BJ8" s="40" t="s">
        <v>47</v>
      </c>
      <c r="BK8" s="35" t="s">
        <v>46</v>
      </c>
      <c r="BL8" s="40" t="s">
        <v>47</v>
      </c>
      <c r="BM8" s="35" t="s">
        <v>46</v>
      </c>
      <c r="BN8" s="40" t="s">
        <v>47</v>
      </c>
      <c r="BO8" s="35" t="s">
        <v>46</v>
      </c>
      <c r="BP8" s="40" t="s">
        <v>47</v>
      </c>
      <c r="BQ8" s="35" t="s">
        <v>46</v>
      </c>
      <c r="BR8" s="40" t="s">
        <v>47</v>
      </c>
      <c r="BS8" s="35" t="s">
        <v>46</v>
      </c>
      <c r="BT8" s="40" t="s">
        <v>47</v>
      </c>
      <c r="BU8" s="35" t="s">
        <v>46</v>
      </c>
      <c r="BV8" s="40" t="s">
        <v>47</v>
      </c>
      <c r="BW8" s="35" t="s">
        <v>46</v>
      </c>
      <c r="BX8" s="40" t="s">
        <v>47</v>
      </c>
      <c r="BY8" s="35" t="s">
        <v>46</v>
      </c>
      <c r="BZ8" s="40" t="s">
        <v>47</v>
      </c>
      <c r="CA8" s="35" t="s">
        <v>46</v>
      </c>
      <c r="CB8" s="40" t="s">
        <v>47</v>
      </c>
      <c r="CC8" s="35" t="s">
        <v>46</v>
      </c>
      <c r="CD8" s="40" t="s">
        <v>47</v>
      </c>
      <c r="CE8" s="35" t="s">
        <v>46</v>
      </c>
      <c r="CF8" s="40" t="s">
        <v>47</v>
      </c>
      <c r="CG8" s="35" t="s">
        <v>46</v>
      </c>
      <c r="CH8" s="40" t="s">
        <v>47</v>
      </c>
      <c r="CI8" s="35" t="s">
        <v>46</v>
      </c>
      <c r="CJ8" s="40" t="s">
        <v>47</v>
      </c>
      <c r="CK8" s="35" t="s">
        <v>46</v>
      </c>
      <c r="CL8" s="40" t="s">
        <v>47</v>
      </c>
      <c r="CM8" s="35" t="s">
        <v>46</v>
      </c>
      <c r="CN8" s="40" t="s">
        <v>47</v>
      </c>
      <c r="CO8" s="35" t="s">
        <v>46</v>
      </c>
      <c r="CP8" s="40" t="s">
        <v>47</v>
      </c>
      <c r="CQ8" s="35" t="s">
        <v>46</v>
      </c>
      <c r="CR8" s="40" t="s">
        <v>47</v>
      </c>
      <c r="CS8" s="35" t="s">
        <v>46</v>
      </c>
      <c r="CT8" s="40" t="s">
        <v>47</v>
      </c>
      <c r="CU8" s="35" t="s">
        <v>46</v>
      </c>
      <c r="CV8" s="40" t="s">
        <v>47</v>
      </c>
      <c r="CW8" s="35" t="s">
        <v>46</v>
      </c>
      <c r="CX8" s="40" t="s">
        <v>47</v>
      </c>
      <c r="CY8" s="35" t="s">
        <v>46</v>
      </c>
      <c r="CZ8" s="40" t="s">
        <v>47</v>
      </c>
      <c r="DA8" s="35" t="s">
        <v>46</v>
      </c>
      <c r="DB8" s="40" t="s">
        <v>47</v>
      </c>
      <c r="DC8" s="35" t="s">
        <v>46</v>
      </c>
      <c r="DD8" s="40" t="s">
        <v>47</v>
      </c>
      <c r="DE8" s="35" t="s">
        <v>46</v>
      </c>
      <c r="DF8" s="40" t="s">
        <v>47</v>
      </c>
      <c r="DG8" s="35" t="s">
        <v>46</v>
      </c>
      <c r="DH8" s="40" t="s">
        <v>47</v>
      </c>
      <c r="DI8" s="35" t="s">
        <v>46</v>
      </c>
      <c r="DJ8" s="40" t="s">
        <v>47</v>
      </c>
      <c r="DK8" s="35" t="s">
        <v>46</v>
      </c>
      <c r="DL8" s="40" t="s">
        <v>47</v>
      </c>
      <c r="DM8" s="35" t="s">
        <v>46</v>
      </c>
      <c r="DN8" s="40" t="s">
        <v>47</v>
      </c>
      <c r="DO8" s="35" t="s">
        <v>46</v>
      </c>
      <c r="DP8" s="40" t="s">
        <v>47</v>
      </c>
      <c r="DQ8" s="35" t="s">
        <v>46</v>
      </c>
    </row>
    <row r="9" spans="2:121" s="39" customFormat="1" ht="15" customHeight="1">
      <c r="B9" s="41"/>
      <c r="C9" s="42">
        <v>1</v>
      </c>
      <c r="D9" s="42">
        <f>C9+1</f>
        <v>2</v>
      </c>
      <c r="E9" s="42">
        <f aca="true" t="shared" si="0" ref="E9:BP9">D9+1</f>
        <v>3</v>
      </c>
      <c r="F9" s="42">
        <f t="shared" si="0"/>
        <v>4</v>
      </c>
      <c r="G9" s="42">
        <f t="shared" si="0"/>
        <v>5</v>
      </c>
      <c r="H9" s="42">
        <f t="shared" si="0"/>
        <v>6</v>
      </c>
      <c r="I9" s="42">
        <f t="shared" si="0"/>
        <v>7</v>
      </c>
      <c r="J9" s="71">
        <f t="shared" si="0"/>
        <v>8</v>
      </c>
      <c r="K9" s="71">
        <f t="shared" si="0"/>
        <v>9</v>
      </c>
      <c r="L9" s="71">
        <f t="shared" si="0"/>
        <v>10</v>
      </c>
      <c r="M9" s="71">
        <f t="shared" si="0"/>
        <v>11</v>
      </c>
      <c r="N9" s="42">
        <f t="shared" si="0"/>
        <v>12</v>
      </c>
      <c r="O9" s="42">
        <f t="shared" si="0"/>
        <v>13</v>
      </c>
      <c r="P9" s="42">
        <f t="shared" si="0"/>
        <v>14</v>
      </c>
      <c r="Q9" s="42">
        <f t="shared" si="0"/>
        <v>15</v>
      </c>
      <c r="R9" s="42">
        <f t="shared" si="0"/>
        <v>16</v>
      </c>
      <c r="S9" s="42">
        <f t="shared" si="0"/>
        <v>17</v>
      </c>
      <c r="T9" s="42">
        <f t="shared" si="0"/>
        <v>18</v>
      </c>
      <c r="U9" s="42">
        <f t="shared" si="0"/>
        <v>19</v>
      </c>
      <c r="V9" s="42">
        <f t="shared" si="0"/>
        <v>20</v>
      </c>
      <c r="W9" s="42">
        <f t="shared" si="0"/>
        <v>21</v>
      </c>
      <c r="X9" s="42">
        <f t="shared" si="0"/>
        <v>22</v>
      </c>
      <c r="Y9" s="42">
        <f t="shared" si="0"/>
        <v>23</v>
      </c>
      <c r="Z9" s="42">
        <f t="shared" si="0"/>
        <v>24</v>
      </c>
      <c r="AA9" s="42">
        <f t="shared" si="0"/>
        <v>25</v>
      </c>
      <c r="AB9" s="42">
        <f t="shared" si="0"/>
        <v>26</v>
      </c>
      <c r="AC9" s="42">
        <f t="shared" si="0"/>
        <v>27</v>
      </c>
      <c r="AD9" s="42">
        <f t="shared" si="0"/>
        <v>28</v>
      </c>
      <c r="AE9" s="42">
        <f t="shared" si="0"/>
        <v>29</v>
      </c>
      <c r="AF9" s="42">
        <f t="shared" si="0"/>
        <v>30</v>
      </c>
      <c r="AG9" s="42">
        <f t="shared" si="0"/>
        <v>31</v>
      </c>
      <c r="AH9" s="42">
        <f t="shared" si="0"/>
        <v>32</v>
      </c>
      <c r="AI9" s="42">
        <f t="shared" si="0"/>
        <v>33</v>
      </c>
      <c r="AJ9" s="42">
        <f t="shared" si="0"/>
        <v>34</v>
      </c>
      <c r="AK9" s="42">
        <f t="shared" si="0"/>
        <v>35</v>
      </c>
      <c r="AL9" s="42">
        <f t="shared" si="0"/>
        <v>36</v>
      </c>
      <c r="AM9" s="42">
        <f t="shared" si="0"/>
        <v>37</v>
      </c>
      <c r="AN9" s="42">
        <f t="shared" si="0"/>
        <v>38</v>
      </c>
      <c r="AO9" s="42">
        <f t="shared" si="0"/>
        <v>39</v>
      </c>
      <c r="AP9" s="42">
        <f t="shared" si="0"/>
        <v>40</v>
      </c>
      <c r="AQ9" s="42">
        <f t="shared" si="0"/>
        <v>41</v>
      </c>
      <c r="AR9" s="42">
        <f t="shared" si="0"/>
        <v>42</v>
      </c>
      <c r="AS9" s="42">
        <f t="shared" si="0"/>
        <v>43</v>
      </c>
      <c r="AT9" s="42">
        <f t="shared" si="0"/>
        <v>44</v>
      </c>
      <c r="AU9" s="42">
        <f t="shared" si="0"/>
        <v>45</v>
      </c>
      <c r="AV9" s="42">
        <f t="shared" si="0"/>
        <v>46</v>
      </c>
      <c r="AW9" s="42">
        <f t="shared" si="0"/>
        <v>47</v>
      </c>
      <c r="AX9" s="42">
        <f t="shared" si="0"/>
        <v>48</v>
      </c>
      <c r="AY9" s="42">
        <f t="shared" si="0"/>
        <v>49</v>
      </c>
      <c r="AZ9" s="42">
        <f t="shared" si="0"/>
        <v>50</v>
      </c>
      <c r="BA9" s="42">
        <f t="shared" si="0"/>
        <v>51</v>
      </c>
      <c r="BB9" s="42">
        <f t="shared" si="0"/>
        <v>52</v>
      </c>
      <c r="BC9" s="42">
        <f t="shared" si="0"/>
        <v>53</v>
      </c>
      <c r="BD9" s="42">
        <f t="shared" si="0"/>
        <v>54</v>
      </c>
      <c r="BE9" s="42">
        <f t="shared" si="0"/>
        <v>55</v>
      </c>
      <c r="BF9" s="42">
        <f t="shared" si="0"/>
        <v>56</v>
      </c>
      <c r="BG9" s="42">
        <f t="shared" si="0"/>
        <v>57</v>
      </c>
      <c r="BH9" s="42">
        <f t="shared" si="0"/>
        <v>58</v>
      </c>
      <c r="BI9" s="42">
        <f t="shared" si="0"/>
        <v>59</v>
      </c>
      <c r="BJ9" s="42">
        <f t="shared" si="0"/>
        <v>60</v>
      </c>
      <c r="BK9" s="42">
        <f t="shared" si="0"/>
        <v>61</v>
      </c>
      <c r="BL9" s="42">
        <f t="shared" si="0"/>
        <v>62</v>
      </c>
      <c r="BM9" s="42">
        <f t="shared" si="0"/>
        <v>63</v>
      </c>
      <c r="BN9" s="42">
        <f t="shared" si="0"/>
        <v>64</v>
      </c>
      <c r="BO9" s="42">
        <f t="shared" si="0"/>
        <v>65</v>
      </c>
      <c r="BP9" s="42">
        <f t="shared" si="0"/>
        <v>66</v>
      </c>
      <c r="BQ9" s="42">
        <f aca="true" t="shared" si="1" ref="BQ9:DQ9">BP9+1</f>
        <v>67</v>
      </c>
      <c r="BR9" s="42">
        <f t="shared" si="1"/>
        <v>68</v>
      </c>
      <c r="BS9" s="42">
        <f t="shared" si="1"/>
        <v>69</v>
      </c>
      <c r="BT9" s="42">
        <f t="shared" si="1"/>
        <v>70</v>
      </c>
      <c r="BU9" s="42">
        <f t="shared" si="1"/>
        <v>71</v>
      </c>
      <c r="BV9" s="42">
        <f t="shared" si="1"/>
        <v>72</v>
      </c>
      <c r="BW9" s="42">
        <f t="shared" si="1"/>
        <v>73</v>
      </c>
      <c r="BX9" s="42">
        <f t="shared" si="1"/>
        <v>74</v>
      </c>
      <c r="BY9" s="42">
        <f t="shared" si="1"/>
        <v>75</v>
      </c>
      <c r="BZ9" s="42">
        <f t="shared" si="1"/>
        <v>76</v>
      </c>
      <c r="CA9" s="42">
        <f t="shared" si="1"/>
        <v>77</v>
      </c>
      <c r="CB9" s="42">
        <f t="shared" si="1"/>
        <v>78</v>
      </c>
      <c r="CC9" s="42">
        <f t="shared" si="1"/>
        <v>79</v>
      </c>
      <c r="CD9" s="42">
        <f t="shared" si="1"/>
        <v>80</v>
      </c>
      <c r="CE9" s="42">
        <f t="shared" si="1"/>
        <v>81</v>
      </c>
      <c r="CF9" s="42">
        <f t="shared" si="1"/>
        <v>82</v>
      </c>
      <c r="CG9" s="42">
        <f t="shared" si="1"/>
        <v>83</v>
      </c>
      <c r="CH9" s="42">
        <f t="shared" si="1"/>
        <v>84</v>
      </c>
      <c r="CI9" s="42">
        <f t="shared" si="1"/>
        <v>85</v>
      </c>
      <c r="CJ9" s="42">
        <f t="shared" si="1"/>
        <v>86</v>
      </c>
      <c r="CK9" s="42">
        <f t="shared" si="1"/>
        <v>87</v>
      </c>
      <c r="CL9" s="42">
        <f t="shared" si="1"/>
        <v>88</v>
      </c>
      <c r="CM9" s="42">
        <f t="shared" si="1"/>
        <v>89</v>
      </c>
      <c r="CN9" s="42">
        <f t="shared" si="1"/>
        <v>90</v>
      </c>
      <c r="CO9" s="42">
        <f t="shared" si="1"/>
        <v>91</v>
      </c>
      <c r="CP9" s="42">
        <f t="shared" si="1"/>
        <v>92</v>
      </c>
      <c r="CQ9" s="42">
        <f t="shared" si="1"/>
        <v>93</v>
      </c>
      <c r="CR9" s="42">
        <f t="shared" si="1"/>
        <v>94</v>
      </c>
      <c r="CS9" s="42">
        <f t="shared" si="1"/>
        <v>95</v>
      </c>
      <c r="CT9" s="42">
        <f t="shared" si="1"/>
        <v>96</v>
      </c>
      <c r="CU9" s="42">
        <f t="shared" si="1"/>
        <v>97</v>
      </c>
      <c r="CV9" s="42">
        <f t="shared" si="1"/>
        <v>98</v>
      </c>
      <c r="CW9" s="42">
        <f t="shared" si="1"/>
        <v>99</v>
      </c>
      <c r="CX9" s="42">
        <f t="shared" si="1"/>
        <v>100</v>
      </c>
      <c r="CY9" s="42">
        <f t="shared" si="1"/>
        <v>101</v>
      </c>
      <c r="CZ9" s="42">
        <f t="shared" si="1"/>
        <v>102</v>
      </c>
      <c r="DA9" s="42">
        <f t="shared" si="1"/>
        <v>103</v>
      </c>
      <c r="DB9" s="42">
        <f>DA9+1</f>
        <v>104</v>
      </c>
      <c r="DC9" s="42">
        <f>DB9+1</f>
        <v>105</v>
      </c>
      <c r="DD9" s="42">
        <f t="shared" si="1"/>
        <v>106</v>
      </c>
      <c r="DE9" s="42">
        <f t="shared" si="1"/>
        <v>107</v>
      </c>
      <c r="DF9" s="42">
        <f>DE9+1</f>
        <v>108</v>
      </c>
      <c r="DG9" s="42">
        <f t="shared" si="1"/>
        <v>109</v>
      </c>
      <c r="DH9" s="42">
        <f t="shared" si="1"/>
        <v>110</v>
      </c>
      <c r="DI9" s="42">
        <f t="shared" si="1"/>
        <v>111</v>
      </c>
      <c r="DJ9" s="42">
        <f t="shared" si="1"/>
        <v>112</v>
      </c>
      <c r="DK9" s="42">
        <f t="shared" si="1"/>
        <v>113</v>
      </c>
      <c r="DL9" s="42">
        <f t="shared" si="1"/>
        <v>114</v>
      </c>
      <c r="DM9" s="42">
        <f t="shared" si="1"/>
        <v>115</v>
      </c>
      <c r="DN9" s="42">
        <f t="shared" si="1"/>
        <v>116</v>
      </c>
      <c r="DO9" s="42">
        <f t="shared" si="1"/>
        <v>117</v>
      </c>
      <c r="DP9" s="42">
        <f t="shared" si="1"/>
        <v>118</v>
      </c>
      <c r="DQ9" s="42">
        <f t="shared" si="1"/>
        <v>119</v>
      </c>
    </row>
    <row r="10" spans="2:121" s="37" customFormat="1" ht="17.25" customHeight="1">
      <c r="B10" s="66">
        <v>1</v>
      </c>
      <c r="C10" s="67" t="s">
        <v>106</v>
      </c>
      <c r="D10" s="77">
        <f>F10+H10-DP10</f>
        <v>624694.3496999999</v>
      </c>
      <c r="E10" s="77">
        <f>G10+I10-DQ10</f>
        <v>603877.5360999999</v>
      </c>
      <c r="F10" s="77">
        <f>J10+V10+Z10+AD10+AX10+BJ10+CH10+CL10+CX10+DF10+DL10</f>
        <v>597721.728</v>
      </c>
      <c r="G10" s="77">
        <f>K10+W10+AA10+AE10+AY10+BK10+CI10+CM10+CY10+DG10+DM10</f>
        <v>587140.472</v>
      </c>
      <c r="H10" s="77">
        <f>L10+X10+AB10+AF10+AZ10+BL10+CJ10+CN10+CZ10+DH10+DN10</f>
        <v>40782.9117</v>
      </c>
      <c r="I10" s="77">
        <f>M10+Y10+AC10+AG10+BA10+BM10+CK10+CO10+DA10+DI10+DO10</f>
        <v>25795.272099999995</v>
      </c>
      <c r="J10" s="78">
        <v>130411.87</v>
      </c>
      <c r="K10" s="78">
        <v>128872.069</v>
      </c>
      <c r="L10" s="78">
        <v>17985.084</v>
      </c>
      <c r="M10" s="78">
        <v>14888.935</v>
      </c>
      <c r="N10" s="78">
        <v>124436.67</v>
      </c>
      <c r="O10" s="78">
        <v>123221.204</v>
      </c>
      <c r="P10" s="78">
        <v>17985.084</v>
      </c>
      <c r="Q10" s="78">
        <v>14888.935</v>
      </c>
      <c r="R10" s="78">
        <v>612</v>
      </c>
      <c r="S10" s="78">
        <v>289.765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7591.3</v>
      </c>
      <c r="AE10" s="78">
        <v>7308.274</v>
      </c>
      <c r="AF10" s="78">
        <v>-38795.165</v>
      </c>
      <c r="AG10" s="78">
        <v>-40056.7159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850.4</v>
      </c>
      <c r="AO10" s="78">
        <v>850.4</v>
      </c>
      <c r="AP10" s="78">
        <v>1000</v>
      </c>
      <c r="AQ10" s="78">
        <v>797.535</v>
      </c>
      <c r="AR10" s="78">
        <v>17900</v>
      </c>
      <c r="AS10" s="78">
        <v>16897.99</v>
      </c>
      <c r="AT10" s="78">
        <v>6591.3</v>
      </c>
      <c r="AU10" s="78">
        <v>6510.739</v>
      </c>
      <c r="AV10" s="78">
        <v>-57545.565</v>
      </c>
      <c r="AW10" s="78">
        <v>-57805.1059</v>
      </c>
      <c r="AX10" s="78">
        <v>65863.268</v>
      </c>
      <c r="AY10" s="78">
        <v>65512.371</v>
      </c>
      <c r="AZ10" s="78">
        <v>7660</v>
      </c>
      <c r="BA10" s="78">
        <v>7442.5</v>
      </c>
      <c r="BB10" s="78">
        <v>57582.118</v>
      </c>
      <c r="BC10" s="78">
        <v>57332.722</v>
      </c>
      <c r="BD10" s="78">
        <v>3000</v>
      </c>
      <c r="BE10" s="78">
        <v>2930</v>
      </c>
      <c r="BF10" s="78">
        <v>8281.15</v>
      </c>
      <c r="BG10" s="78">
        <v>8179.649</v>
      </c>
      <c r="BH10" s="78">
        <v>4060</v>
      </c>
      <c r="BI10" s="78">
        <v>3933.5</v>
      </c>
      <c r="BJ10" s="78">
        <v>19500</v>
      </c>
      <c r="BK10" s="78">
        <v>19468.229</v>
      </c>
      <c r="BL10" s="78">
        <v>30220.299</v>
      </c>
      <c r="BM10" s="78">
        <v>22731.36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18500</v>
      </c>
      <c r="CA10" s="78">
        <v>18472.229</v>
      </c>
      <c r="CB10" s="78">
        <v>4100</v>
      </c>
      <c r="CC10" s="78">
        <v>3961.36</v>
      </c>
      <c r="CD10" s="78">
        <v>1000</v>
      </c>
      <c r="CE10" s="78">
        <v>996</v>
      </c>
      <c r="CF10" s="78">
        <v>26120.299</v>
      </c>
      <c r="CG10" s="78">
        <v>18770</v>
      </c>
      <c r="CH10" s="78">
        <v>0</v>
      </c>
      <c r="CI10" s="78">
        <v>0</v>
      </c>
      <c r="CJ10" s="78">
        <v>0</v>
      </c>
      <c r="CK10" s="78">
        <v>0</v>
      </c>
      <c r="CL10" s="78">
        <v>30140</v>
      </c>
      <c r="CM10" s="78">
        <v>29681.991</v>
      </c>
      <c r="CN10" s="78">
        <v>20863.86</v>
      </c>
      <c r="CO10" s="78">
        <v>20789.193</v>
      </c>
      <c r="CP10" s="78">
        <v>14500</v>
      </c>
      <c r="CQ10" s="78">
        <v>14068.867</v>
      </c>
      <c r="CR10" s="78"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323905</v>
      </c>
      <c r="CY10" s="78">
        <v>320739.332</v>
      </c>
      <c r="CZ10" s="78">
        <v>0</v>
      </c>
      <c r="DA10" s="78">
        <v>0</v>
      </c>
      <c r="DB10" s="78">
        <v>167170</v>
      </c>
      <c r="DC10" s="78">
        <v>165068.475</v>
      </c>
      <c r="DD10" s="78">
        <v>0</v>
      </c>
      <c r="DE10" s="78">
        <v>0</v>
      </c>
      <c r="DF10" s="78">
        <v>6500</v>
      </c>
      <c r="DG10" s="78">
        <v>6499.998</v>
      </c>
      <c r="DH10" s="78">
        <v>0</v>
      </c>
      <c r="DI10" s="78">
        <v>0</v>
      </c>
      <c r="DJ10" s="78">
        <v>2848.8337</v>
      </c>
      <c r="DK10" s="78">
        <v>0</v>
      </c>
      <c r="DL10" s="78">
        <v>13810.29</v>
      </c>
      <c r="DM10" s="78">
        <v>9058.208</v>
      </c>
      <c r="DN10" s="78">
        <v>2848.8337</v>
      </c>
      <c r="DO10" s="78">
        <v>0</v>
      </c>
      <c r="DP10" s="78">
        <v>13810.29</v>
      </c>
      <c r="DQ10" s="78">
        <v>9058.208</v>
      </c>
    </row>
    <row r="11" spans="2:121" s="37" customFormat="1" ht="17.25" customHeight="1">
      <c r="B11" s="66">
        <v>2</v>
      </c>
      <c r="C11" s="68" t="s">
        <v>107</v>
      </c>
      <c r="D11" s="77">
        <f>F11+H11-DP11</f>
        <v>539860.1388</v>
      </c>
      <c r="E11" s="77">
        <f>G11+I11-DQ11</f>
        <v>528088.0079999999</v>
      </c>
      <c r="F11" s="77">
        <f>J11+V11+Z11+AD11+AX11+BJ11+CH11+CL11+CX11+DF11+DL11</f>
        <v>518113.964</v>
      </c>
      <c r="G11" s="77">
        <f>K11+W11+AA11+AE11+AY11+BK11+CI11+CM11+CY11+DG11+DM11</f>
        <v>510099.79099999997</v>
      </c>
      <c r="H11" s="77">
        <f>L11+X11+AB11+AF11+AZ11+BL11+CJ11+CN11+CZ11+DH11+DN11</f>
        <v>87146.17480000001</v>
      </c>
      <c r="I11" s="77">
        <f>M11+Y11+AC11+AG11+BA11+BM11+CK11+CO11+DA11+DI11+DO11</f>
        <v>79988.217</v>
      </c>
      <c r="J11" s="78">
        <v>79998.814</v>
      </c>
      <c r="K11" s="78">
        <v>78627.544</v>
      </c>
      <c r="L11" s="78">
        <v>11664</v>
      </c>
      <c r="M11" s="78">
        <v>11664</v>
      </c>
      <c r="N11" s="78">
        <v>74165.614</v>
      </c>
      <c r="O11" s="78">
        <v>73975.096</v>
      </c>
      <c r="P11" s="78">
        <v>9864</v>
      </c>
      <c r="Q11" s="78">
        <v>9864</v>
      </c>
      <c r="R11" s="78">
        <v>470</v>
      </c>
      <c r="S11" s="78">
        <v>268.397</v>
      </c>
      <c r="T11" s="78">
        <v>1800</v>
      </c>
      <c r="U11" s="78">
        <v>1800</v>
      </c>
      <c r="V11" s="78">
        <v>0</v>
      </c>
      <c r="W11" s="78">
        <v>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v>0</v>
      </c>
      <c r="AD11" s="78">
        <v>0</v>
      </c>
      <c r="AE11" s="78">
        <v>0</v>
      </c>
      <c r="AF11" s="78">
        <v>42438.1748</v>
      </c>
      <c r="AG11" s="78">
        <v>35358.799</v>
      </c>
      <c r="AH11" s="78">
        <v>0</v>
      </c>
      <c r="AI11" s="78">
        <v>0</v>
      </c>
      <c r="AJ11" s="78">
        <v>7159.1</v>
      </c>
      <c r="AK11" s="78">
        <v>4079.593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39279.0748</v>
      </c>
      <c r="AS11" s="78">
        <v>36638.878</v>
      </c>
      <c r="AT11" s="78">
        <v>0</v>
      </c>
      <c r="AU11" s="78">
        <v>0</v>
      </c>
      <c r="AV11" s="78">
        <v>-4000</v>
      </c>
      <c r="AW11" s="78">
        <v>-5359.672</v>
      </c>
      <c r="AX11" s="78">
        <v>0</v>
      </c>
      <c r="AY11" s="78">
        <v>0</v>
      </c>
      <c r="AZ11" s="78">
        <v>980</v>
      </c>
      <c r="BA11" s="78">
        <v>968</v>
      </c>
      <c r="BB11" s="78">
        <v>0</v>
      </c>
      <c r="BC11" s="78">
        <v>0</v>
      </c>
      <c r="BD11" s="78">
        <v>980</v>
      </c>
      <c r="BE11" s="78">
        <v>968</v>
      </c>
      <c r="BF11" s="78">
        <v>0</v>
      </c>
      <c r="BG11" s="78">
        <v>0</v>
      </c>
      <c r="BH11" s="78">
        <v>0</v>
      </c>
      <c r="BI11" s="78">
        <v>0</v>
      </c>
      <c r="BJ11" s="78">
        <v>116571.9</v>
      </c>
      <c r="BK11" s="78">
        <v>116311.609</v>
      </c>
      <c r="BL11" s="78">
        <v>30944</v>
      </c>
      <c r="BM11" s="78">
        <v>30905.418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10000</v>
      </c>
      <c r="CA11" s="78">
        <v>9799.26</v>
      </c>
      <c r="CB11" s="78">
        <v>6602.66</v>
      </c>
      <c r="CC11" s="78">
        <v>6602.66</v>
      </c>
      <c r="CD11" s="78">
        <v>106571.9</v>
      </c>
      <c r="CE11" s="78">
        <v>106512.349</v>
      </c>
      <c r="CF11" s="78">
        <v>24341.34</v>
      </c>
      <c r="CG11" s="78">
        <v>24302.758</v>
      </c>
      <c r="CH11" s="78">
        <v>0</v>
      </c>
      <c r="CI11" s="78">
        <v>0</v>
      </c>
      <c r="CJ11" s="78">
        <v>0</v>
      </c>
      <c r="CK11" s="78">
        <v>0</v>
      </c>
      <c r="CL11" s="78">
        <v>31589</v>
      </c>
      <c r="CM11" s="78">
        <v>31588.6</v>
      </c>
      <c r="CN11" s="78">
        <v>1120</v>
      </c>
      <c r="CO11" s="78">
        <v>1092</v>
      </c>
      <c r="CP11" s="78">
        <v>28600.8</v>
      </c>
      <c r="CQ11" s="78">
        <v>28600.4</v>
      </c>
      <c r="CR11" s="78">
        <v>0</v>
      </c>
      <c r="CS11" s="78">
        <v>0</v>
      </c>
      <c r="CT11" s="78">
        <v>28600.8</v>
      </c>
      <c r="CU11" s="78">
        <v>28600.4</v>
      </c>
      <c r="CV11" s="78">
        <v>0</v>
      </c>
      <c r="CW11" s="78">
        <v>0</v>
      </c>
      <c r="CX11" s="78">
        <v>190030</v>
      </c>
      <c r="CY11" s="78">
        <v>187047.788</v>
      </c>
      <c r="CZ11" s="78">
        <v>0</v>
      </c>
      <c r="DA11" s="78">
        <v>0</v>
      </c>
      <c r="DB11" s="78">
        <v>103102</v>
      </c>
      <c r="DC11" s="78">
        <v>101404</v>
      </c>
      <c r="DD11" s="78">
        <v>0</v>
      </c>
      <c r="DE11" s="78">
        <v>0</v>
      </c>
      <c r="DF11" s="78">
        <v>34524.25</v>
      </c>
      <c r="DG11" s="78">
        <v>34524.25</v>
      </c>
      <c r="DH11" s="78">
        <v>0</v>
      </c>
      <c r="DI11" s="78">
        <v>0</v>
      </c>
      <c r="DJ11" s="78">
        <v>0</v>
      </c>
      <c r="DK11" s="78">
        <v>0</v>
      </c>
      <c r="DL11" s="78">
        <v>65400</v>
      </c>
      <c r="DM11" s="78">
        <v>62000</v>
      </c>
      <c r="DN11" s="78">
        <v>0</v>
      </c>
      <c r="DO11" s="78">
        <v>0</v>
      </c>
      <c r="DP11" s="78">
        <v>65400</v>
      </c>
      <c r="DQ11" s="78">
        <v>62000</v>
      </c>
    </row>
    <row r="12" spans="2:121" s="37" customFormat="1" ht="17.25" customHeight="1">
      <c r="B12" s="66">
        <v>3</v>
      </c>
      <c r="C12" s="68" t="s">
        <v>108</v>
      </c>
      <c r="D12" s="77">
        <f>F12+H12-DP12</f>
        <v>516543.5381</v>
      </c>
      <c r="E12" s="77">
        <f>G12+I12-DQ12</f>
        <v>459605.66540000006</v>
      </c>
      <c r="F12" s="77">
        <f>J12+V12+Z12+AD12+AX12+BJ12+CH12+CL12+CX12+DF12+DL12</f>
        <v>478217.5</v>
      </c>
      <c r="G12" s="77">
        <f>K12+W12+AA12+AE12+AY12+BK12+CI12+CM12+CY12+DG12+DM12</f>
        <v>458584.3094</v>
      </c>
      <c r="H12" s="77">
        <f>L12+X12+AB12+AF12+AZ12+BL12+CJ12+CN12+CZ12+DH12+DN12</f>
        <v>38326.0381</v>
      </c>
      <c r="I12" s="77">
        <f>M12+Y12+AC12+AG12+BA12+BM12+CK12+CO12+DA12+DI12+DO12</f>
        <v>1021.3559999999998</v>
      </c>
      <c r="J12" s="78">
        <v>110206.9</v>
      </c>
      <c r="K12" s="78">
        <v>102477.8504</v>
      </c>
      <c r="L12" s="78">
        <v>5134</v>
      </c>
      <c r="M12" s="78">
        <v>4459.539</v>
      </c>
      <c r="N12" s="78">
        <v>90329.6</v>
      </c>
      <c r="O12" s="78">
        <v>83655.725</v>
      </c>
      <c r="P12" s="78">
        <v>5134</v>
      </c>
      <c r="Q12" s="78">
        <v>4459.539</v>
      </c>
      <c r="R12" s="78">
        <v>14176</v>
      </c>
      <c r="S12" s="78">
        <v>13156.5254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5695</v>
      </c>
      <c r="AE12" s="78">
        <v>671.856</v>
      </c>
      <c r="AF12" s="78">
        <v>-45591</v>
      </c>
      <c r="AG12" s="78">
        <v>-71706.653</v>
      </c>
      <c r="AH12" s="78">
        <v>355</v>
      </c>
      <c r="AI12" s="78">
        <v>355</v>
      </c>
      <c r="AJ12" s="78">
        <v>0</v>
      </c>
      <c r="AK12" s="78">
        <v>0</v>
      </c>
      <c r="AL12" s="78">
        <v>50</v>
      </c>
      <c r="AM12" s="78">
        <v>31.856</v>
      </c>
      <c r="AN12" s="78">
        <v>5837</v>
      </c>
      <c r="AO12" s="78">
        <v>4082.704</v>
      </c>
      <c r="AP12" s="78">
        <v>5290</v>
      </c>
      <c r="AQ12" s="78">
        <v>285</v>
      </c>
      <c r="AR12" s="78">
        <v>119404</v>
      </c>
      <c r="AS12" s="78">
        <v>109658.923</v>
      </c>
      <c r="AT12" s="78">
        <v>0</v>
      </c>
      <c r="AU12" s="78">
        <v>0</v>
      </c>
      <c r="AV12" s="78">
        <v>-170832</v>
      </c>
      <c r="AW12" s="78">
        <v>-185448.28</v>
      </c>
      <c r="AX12" s="78">
        <v>65198</v>
      </c>
      <c r="AY12" s="78">
        <v>62176.969</v>
      </c>
      <c r="AZ12" s="78">
        <v>1854</v>
      </c>
      <c r="BA12" s="78">
        <v>1812.37</v>
      </c>
      <c r="BB12" s="78">
        <v>58444</v>
      </c>
      <c r="BC12" s="78">
        <v>55426.287</v>
      </c>
      <c r="BD12" s="78">
        <v>1854</v>
      </c>
      <c r="BE12" s="78">
        <v>1812.37</v>
      </c>
      <c r="BF12" s="78">
        <v>6754</v>
      </c>
      <c r="BG12" s="78">
        <v>6750.682</v>
      </c>
      <c r="BH12" s="78">
        <v>0</v>
      </c>
      <c r="BI12" s="78">
        <v>0</v>
      </c>
      <c r="BJ12" s="78">
        <v>11830</v>
      </c>
      <c r="BK12" s="78">
        <v>11159.534</v>
      </c>
      <c r="BL12" s="78">
        <v>43502</v>
      </c>
      <c r="BM12" s="78">
        <v>37723.634</v>
      </c>
      <c r="BN12" s="78">
        <v>1830</v>
      </c>
      <c r="BO12" s="78">
        <v>1778.886</v>
      </c>
      <c r="BP12" s="78">
        <v>42802</v>
      </c>
      <c r="BQ12" s="78">
        <v>37098.504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700</v>
      </c>
      <c r="BY12" s="78">
        <v>625.13</v>
      </c>
      <c r="BZ12" s="78">
        <v>10000</v>
      </c>
      <c r="CA12" s="78">
        <v>9380.648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30741.6</v>
      </c>
      <c r="CM12" s="78">
        <v>28325.6</v>
      </c>
      <c r="CN12" s="78">
        <v>7291</v>
      </c>
      <c r="CO12" s="78">
        <v>3449.362</v>
      </c>
      <c r="CP12" s="78">
        <v>27457.6</v>
      </c>
      <c r="CQ12" s="78">
        <v>25227.6</v>
      </c>
      <c r="CR12" s="78">
        <v>0</v>
      </c>
      <c r="CS12" s="78">
        <v>0</v>
      </c>
      <c r="CT12" s="78">
        <v>1746.1</v>
      </c>
      <c r="CU12" s="78">
        <v>1746.1</v>
      </c>
      <c r="CV12" s="78">
        <v>0</v>
      </c>
      <c r="CW12" s="78">
        <v>0</v>
      </c>
      <c r="CX12" s="78">
        <v>243992.5</v>
      </c>
      <c r="CY12" s="78">
        <v>243442.5</v>
      </c>
      <c r="CZ12" s="78">
        <v>25550</v>
      </c>
      <c r="DA12" s="78">
        <v>25283.104</v>
      </c>
      <c r="DB12" s="78">
        <v>151948.9</v>
      </c>
      <c r="DC12" s="78">
        <v>151948.9</v>
      </c>
      <c r="DD12" s="78">
        <v>970</v>
      </c>
      <c r="DE12" s="78">
        <v>960.5</v>
      </c>
      <c r="DF12" s="78">
        <v>10400</v>
      </c>
      <c r="DG12" s="78">
        <v>10330</v>
      </c>
      <c r="DH12" s="78">
        <v>0</v>
      </c>
      <c r="DI12" s="78">
        <v>0</v>
      </c>
      <c r="DJ12" s="78">
        <v>739.5381</v>
      </c>
      <c r="DK12" s="78">
        <v>0</v>
      </c>
      <c r="DL12" s="78">
        <v>153.5</v>
      </c>
      <c r="DM12" s="78">
        <v>0</v>
      </c>
      <c r="DN12" s="78">
        <v>586.0381</v>
      </c>
      <c r="DO12" s="78">
        <v>0</v>
      </c>
      <c r="DP12" s="78">
        <v>0</v>
      </c>
      <c r="DQ12" s="78">
        <v>0</v>
      </c>
    </row>
    <row r="13" spans="2:121" s="37" customFormat="1" ht="17.25" customHeight="1">
      <c r="B13" s="66">
        <v>4</v>
      </c>
      <c r="C13" s="68" t="s">
        <v>109</v>
      </c>
      <c r="D13" s="77">
        <f>F13+H13-DP13</f>
        <v>323044</v>
      </c>
      <c r="E13" s="77">
        <f>G13+I13-DQ13</f>
        <v>320928.63800000004</v>
      </c>
      <c r="F13" s="77">
        <f>J13+V13+Z13+AD13+AX13+BJ13+CH13+CL13+CX13+DF13+DL13</f>
        <v>317880.3</v>
      </c>
      <c r="G13" s="77">
        <f>K13+W13+AA13+AE13+AY13+BK13+CI13+CM13+CY13+DG13+DM13</f>
        <v>315851.26900000003</v>
      </c>
      <c r="H13" s="77">
        <f>L13+X13+AB13+AF13+AZ13+BL13+CJ13+CN13+CZ13+DH13+DN13</f>
        <v>14163.7</v>
      </c>
      <c r="I13" s="77">
        <f>M13+Y13+AC13+AG13+BA13+BM13+CK13+CO13+DA13+DI13+DO13</f>
        <v>14077.368999999999</v>
      </c>
      <c r="J13" s="78">
        <v>67448.3</v>
      </c>
      <c r="K13" s="78">
        <v>66991.112</v>
      </c>
      <c r="L13" s="78">
        <v>2805.7</v>
      </c>
      <c r="M13" s="78">
        <v>1701</v>
      </c>
      <c r="N13" s="78">
        <v>59965.1</v>
      </c>
      <c r="O13" s="78">
        <v>59745.012</v>
      </c>
      <c r="P13" s="78">
        <v>1505.7</v>
      </c>
      <c r="Q13" s="78">
        <v>1011</v>
      </c>
      <c r="R13" s="78">
        <v>2120</v>
      </c>
      <c r="S13" s="78">
        <v>1885</v>
      </c>
      <c r="T13" s="78">
        <v>1300</v>
      </c>
      <c r="U13" s="78">
        <v>690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1277.7</v>
      </c>
      <c r="AE13" s="78">
        <v>953.38</v>
      </c>
      <c r="AF13" s="78">
        <v>1000</v>
      </c>
      <c r="AG13" s="78">
        <v>6566.369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50</v>
      </c>
      <c r="AQ13" s="78">
        <v>48.67</v>
      </c>
      <c r="AR13" s="78">
        <v>32000</v>
      </c>
      <c r="AS13" s="78">
        <v>21584.7</v>
      </c>
      <c r="AT13" s="78">
        <v>0</v>
      </c>
      <c r="AU13" s="78">
        <v>0</v>
      </c>
      <c r="AV13" s="78">
        <v>-31000</v>
      </c>
      <c r="AW13" s="78">
        <v>-15018.331</v>
      </c>
      <c r="AX13" s="78">
        <v>19950</v>
      </c>
      <c r="AY13" s="78">
        <v>19837.5</v>
      </c>
      <c r="AZ13" s="78">
        <v>0</v>
      </c>
      <c r="BA13" s="78">
        <v>0</v>
      </c>
      <c r="BB13" s="78">
        <v>19500</v>
      </c>
      <c r="BC13" s="78">
        <v>19392</v>
      </c>
      <c r="BD13" s="78">
        <v>0</v>
      </c>
      <c r="BE13" s="78">
        <v>0</v>
      </c>
      <c r="BF13" s="78">
        <v>450</v>
      </c>
      <c r="BG13" s="78">
        <v>445.5</v>
      </c>
      <c r="BH13" s="78">
        <v>0</v>
      </c>
      <c r="BI13" s="78">
        <v>0</v>
      </c>
      <c r="BJ13" s="78">
        <v>62303</v>
      </c>
      <c r="BK13" s="78">
        <v>61995.777</v>
      </c>
      <c r="BL13" s="78">
        <v>6458</v>
      </c>
      <c r="BM13" s="78">
        <v>5810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78">
        <v>62303</v>
      </c>
      <c r="CE13" s="78">
        <v>61995.777</v>
      </c>
      <c r="CF13" s="78">
        <v>6458</v>
      </c>
      <c r="CG13" s="78">
        <v>5810</v>
      </c>
      <c r="CH13" s="78">
        <v>0</v>
      </c>
      <c r="CI13" s="78">
        <v>0</v>
      </c>
      <c r="CJ13" s="78">
        <v>0</v>
      </c>
      <c r="CK13" s="78">
        <v>0</v>
      </c>
      <c r="CL13" s="78">
        <v>28351.3</v>
      </c>
      <c r="CM13" s="78">
        <v>28191.1</v>
      </c>
      <c r="CN13" s="78">
        <v>0</v>
      </c>
      <c r="CO13" s="78">
        <v>0</v>
      </c>
      <c r="CP13" s="78">
        <v>21651.3</v>
      </c>
      <c r="CQ13" s="78">
        <v>21581</v>
      </c>
      <c r="CR13" s="78">
        <v>0</v>
      </c>
      <c r="CS13" s="78">
        <v>0</v>
      </c>
      <c r="CT13" s="78">
        <v>13151.3</v>
      </c>
      <c r="CU13" s="78">
        <v>13151</v>
      </c>
      <c r="CV13" s="78">
        <v>0</v>
      </c>
      <c r="CW13" s="78">
        <v>0</v>
      </c>
      <c r="CX13" s="78">
        <v>116000</v>
      </c>
      <c r="CY13" s="78">
        <v>115614</v>
      </c>
      <c r="CZ13" s="78">
        <v>3900</v>
      </c>
      <c r="DA13" s="78">
        <v>0</v>
      </c>
      <c r="DB13" s="78">
        <v>54550</v>
      </c>
      <c r="DC13" s="78">
        <v>54220</v>
      </c>
      <c r="DD13" s="78">
        <v>0</v>
      </c>
      <c r="DE13" s="78">
        <v>0</v>
      </c>
      <c r="DF13" s="78">
        <v>13550</v>
      </c>
      <c r="DG13" s="78">
        <v>13268.4</v>
      </c>
      <c r="DH13" s="78">
        <v>0</v>
      </c>
      <c r="DI13" s="78">
        <v>0</v>
      </c>
      <c r="DJ13" s="78">
        <v>0</v>
      </c>
      <c r="DK13" s="78">
        <v>0</v>
      </c>
      <c r="DL13" s="78">
        <v>9000</v>
      </c>
      <c r="DM13" s="78">
        <v>9000</v>
      </c>
      <c r="DN13" s="78">
        <v>0</v>
      </c>
      <c r="DO13" s="78">
        <v>0</v>
      </c>
      <c r="DP13" s="78">
        <v>9000</v>
      </c>
      <c r="DQ13" s="78">
        <v>9000</v>
      </c>
    </row>
    <row r="14" spans="2:121" s="37" customFormat="1" ht="17.25" customHeight="1">
      <c r="B14" s="66">
        <v>5</v>
      </c>
      <c r="C14" s="68" t="s">
        <v>110</v>
      </c>
      <c r="D14" s="77">
        <f>F14+H14-DP14</f>
        <v>38789.098</v>
      </c>
      <c r="E14" s="77">
        <f>G14+I14-DQ14</f>
        <v>35555.375</v>
      </c>
      <c r="F14" s="77">
        <f>J14+V14+Z14+AD14+AX14+BJ14+CH14+CL14+CX14+DF14+DL14</f>
        <v>30917.5</v>
      </c>
      <c r="G14" s="77">
        <f>K14+W14+AA14+AE14+AY14+BK14+CI14+CM14+CY14+DG14+DM14</f>
        <v>27717.188000000002</v>
      </c>
      <c r="H14" s="77">
        <f>L14+X14+AB14+AF14+AZ14+BL14+CJ14+CN14+CZ14+DH14+DN14</f>
        <v>8601.598</v>
      </c>
      <c r="I14" s="77">
        <f>M14+Y14+AC14+AG14+BA14+BM14+CK14+CO14+DA14+DI14+DO14</f>
        <v>8568.187</v>
      </c>
      <c r="J14" s="78">
        <v>22208</v>
      </c>
      <c r="K14" s="78">
        <v>19472.838</v>
      </c>
      <c r="L14" s="78">
        <v>2958.289</v>
      </c>
      <c r="M14" s="78">
        <v>2931</v>
      </c>
      <c r="N14" s="78">
        <v>19958</v>
      </c>
      <c r="O14" s="78">
        <v>17886.945</v>
      </c>
      <c r="P14" s="78">
        <v>1258.289</v>
      </c>
      <c r="Q14" s="78">
        <v>1231</v>
      </c>
      <c r="R14" s="78">
        <v>2020</v>
      </c>
      <c r="S14" s="78">
        <v>1544.5</v>
      </c>
      <c r="T14" s="78">
        <v>1700</v>
      </c>
      <c r="U14" s="78">
        <v>1700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-4972.913</v>
      </c>
      <c r="AG14" s="78">
        <v>-4972.813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150</v>
      </c>
      <c r="AS14" s="78">
        <v>150</v>
      </c>
      <c r="AT14" s="78">
        <v>0</v>
      </c>
      <c r="AU14" s="78">
        <v>0</v>
      </c>
      <c r="AV14" s="78">
        <v>-5122.913</v>
      </c>
      <c r="AW14" s="78">
        <v>-5122.813</v>
      </c>
      <c r="AX14" s="78">
        <v>996</v>
      </c>
      <c r="AY14" s="78">
        <v>996</v>
      </c>
      <c r="AZ14" s="78">
        <v>0</v>
      </c>
      <c r="BA14" s="78">
        <v>0</v>
      </c>
      <c r="BB14" s="78">
        <v>996</v>
      </c>
      <c r="BC14" s="78">
        <v>996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1370</v>
      </c>
      <c r="CM14" s="78">
        <v>1061.95</v>
      </c>
      <c r="CN14" s="78">
        <v>4000</v>
      </c>
      <c r="CO14" s="78">
        <v>4000</v>
      </c>
      <c r="CP14" s="78">
        <v>1370</v>
      </c>
      <c r="CQ14" s="78">
        <v>1061.95</v>
      </c>
      <c r="CR14" s="78">
        <v>4000</v>
      </c>
      <c r="CS14" s="78">
        <v>4000</v>
      </c>
      <c r="CT14" s="78">
        <v>0</v>
      </c>
      <c r="CU14" s="78">
        <v>0</v>
      </c>
      <c r="CV14" s="78">
        <v>4000</v>
      </c>
      <c r="CW14" s="78">
        <v>4000</v>
      </c>
      <c r="CX14" s="78">
        <v>1632</v>
      </c>
      <c r="CY14" s="78">
        <v>1501.4</v>
      </c>
      <c r="CZ14" s="78">
        <v>6610</v>
      </c>
      <c r="DA14" s="78">
        <v>6610</v>
      </c>
      <c r="DB14" s="78">
        <v>1382</v>
      </c>
      <c r="DC14" s="78">
        <v>1292.1</v>
      </c>
      <c r="DD14" s="78">
        <v>0</v>
      </c>
      <c r="DE14" s="78">
        <v>0</v>
      </c>
      <c r="DF14" s="78">
        <v>3980</v>
      </c>
      <c r="DG14" s="78">
        <v>3955</v>
      </c>
      <c r="DH14" s="78">
        <v>0</v>
      </c>
      <c r="DI14" s="78">
        <v>0</v>
      </c>
      <c r="DJ14" s="78">
        <v>7.722</v>
      </c>
      <c r="DK14" s="78">
        <v>0</v>
      </c>
      <c r="DL14" s="78">
        <v>731.5</v>
      </c>
      <c r="DM14" s="78">
        <v>730</v>
      </c>
      <c r="DN14" s="78">
        <v>6.222</v>
      </c>
      <c r="DO14" s="78">
        <v>0</v>
      </c>
      <c r="DP14" s="78">
        <v>730</v>
      </c>
      <c r="DQ14" s="78">
        <v>730</v>
      </c>
    </row>
    <row r="15" spans="2:121" s="37" customFormat="1" ht="17.25" customHeight="1">
      <c r="B15" s="66">
        <v>6</v>
      </c>
      <c r="C15" s="68" t="s">
        <v>111</v>
      </c>
      <c r="D15" s="77">
        <f>F15+H15-DP15</f>
        <v>19057.6413</v>
      </c>
      <c r="E15" s="77">
        <f>G15+I15-DQ15</f>
        <v>17712.458</v>
      </c>
      <c r="F15" s="77">
        <f>J15+V15+Z15+AD15+AX15+BJ15+CH15+CL15+CX15+DF15+DL15</f>
        <v>15823.4</v>
      </c>
      <c r="G15" s="77">
        <f>K15+W15+AA15+AE15+AY15+BK15+CI15+CM15+CY15+DG15+DM15</f>
        <v>15344.788</v>
      </c>
      <c r="H15" s="77">
        <f>L15+X15+AB15+AF15+AZ15+BL15+CJ15+CN15+CZ15+DH15+DN15</f>
        <v>3234.2413</v>
      </c>
      <c r="I15" s="77">
        <f>M15+Y15+AC15+AG15+BA15+BM15+CK15+CO15+DA15+DI15+DO15</f>
        <v>2367.67</v>
      </c>
      <c r="J15" s="78">
        <v>13236</v>
      </c>
      <c r="K15" s="78">
        <v>12844.788</v>
      </c>
      <c r="L15" s="78">
        <v>3234.2413</v>
      </c>
      <c r="M15" s="78">
        <v>3007.064</v>
      </c>
      <c r="N15" s="78">
        <v>12605</v>
      </c>
      <c r="O15" s="78">
        <v>12250.288</v>
      </c>
      <c r="P15" s="78">
        <v>3234.2413</v>
      </c>
      <c r="Q15" s="78">
        <v>3007.064</v>
      </c>
      <c r="R15" s="78">
        <v>371</v>
      </c>
      <c r="S15" s="78">
        <v>334.5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-639.394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-639.394</v>
      </c>
      <c r="AX15" s="78">
        <v>1000</v>
      </c>
      <c r="AY15" s="78">
        <v>1000</v>
      </c>
      <c r="AZ15" s="78">
        <v>0</v>
      </c>
      <c r="BA15" s="78">
        <v>0</v>
      </c>
      <c r="BB15" s="78">
        <v>1000</v>
      </c>
      <c r="BC15" s="78">
        <v>1000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30</v>
      </c>
      <c r="CM15" s="78">
        <v>0</v>
      </c>
      <c r="CN15" s="78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0</v>
      </c>
      <c r="CY15" s="78">
        <v>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1550</v>
      </c>
      <c r="DG15" s="78">
        <v>1500</v>
      </c>
      <c r="DH15" s="78">
        <v>0</v>
      </c>
      <c r="DI15" s="78">
        <v>0</v>
      </c>
      <c r="DJ15" s="78">
        <v>7.4</v>
      </c>
      <c r="DK15" s="78">
        <v>0</v>
      </c>
      <c r="DL15" s="78">
        <v>7.4</v>
      </c>
      <c r="DM15" s="78">
        <v>0</v>
      </c>
      <c r="DN15" s="78">
        <v>0</v>
      </c>
      <c r="DO15" s="78">
        <v>0</v>
      </c>
      <c r="DP15" s="78">
        <v>0</v>
      </c>
      <c r="DQ15" s="78">
        <v>0</v>
      </c>
    </row>
    <row r="16" spans="2:121" s="37" customFormat="1" ht="17.25" customHeight="1">
      <c r="B16" s="66">
        <v>7</v>
      </c>
      <c r="C16" s="68" t="s">
        <v>112</v>
      </c>
      <c r="D16" s="77">
        <f>F16+H16-DP16</f>
        <v>160338.6892</v>
      </c>
      <c r="E16" s="77">
        <f>G16+I16-DQ16</f>
        <v>61953.294</v>
      </c>
      <c r="F16" s="77">
        <f>J16+V16+Z16+AD16+AX16+BJ16+CH16+CL16+CX16+DF16+DL16</f>
        <v>62026.6</v>
      </c>
      <c r="G16" s="77">
        <f>K16+W16+AA16+AE16+AY16+BK16+CI16+CM16+CY16+DG16+DM16</f>
        <v>45644.033</v>
      </c>
      <c r="H16" s="77">
        <f>L16+X16+AB16+AF16+AZ16+BL16+CJ16+CN16+CZ16+DH16+DN16</f>
        <v>98312.0892</v>
      </c>
      <c r="I16" s="77">
        <f>M16+Y16+AC16+AG16+BA16+BM16+CK16+CO16+DA16+DI16+DO16</f>
        <v>16309.260999999999</v>
      </c>
      <c r="J16" s="78">
        <v>27281</v>
      </c>
      <c r="K16" s="78">
        <v>24890.409</v>
      </c>
      <c r="L16" s="78">
        <v>9400</v>
      </c>
      <c r="M16" s="78">
        <v>2608.89</v>
      </c>
      <c r="N16" s="78">
        <v>27240</v>
      </c>
      <c r="O16" s="78">
        <v>24856.399</v>
      </c>
      <c r="P16" s="78">
        <v>3200</v>
      </c>
      <c r="Q16" s="78">
        <v>858.89</v>
      </c>
      <c r="R16" s="78">
        <v>41</v>
      </c>
      <c r="S16" s="78">
        <v>34.01</v>
      </c>
      <c r="T16" s="78">
        <v>3000</v>
      </c>
      <c r="U16" s="78">
        <v>1750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2600</v>
      </c>
      <c r="AE16" s="78">
        <v>965.15</v>
      </c>
      <c r="AF16" s="78">
        <v>12616.466</v>
      </c>
      <c r="AG16" s="78">
        <v>6941.481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2600</v>
      </c>
      <c r="AQ16" s="78">
        <v>965.15</v>
      </c>
      <c r="AR16" s="78">
        <v>13200</v>
      </c>
      <c r="AS16" s="78">
        <v>7970</v>
      </c>
      <c r="AT16" s="78">
        <v>0</v>
      </c>
      <c r="AU16" s="78">
        <v>0</v>
      </c>
      <c r="AV16" s="78">
        <v>-583.534</v>
      </c>
      <c r="AW16" s="78">
        <v>-1028.519</v>
      </c>
      <c r="AX16" s="78">
        <v>4649</v>
      </c>
      <c r="AY16" s="78">
        <v>3680.217</v>
      </c>
      <c r="AZ16" s="78">
        <v>4083.534</v>
      </c>
      <c r="BA16" s="78">
        <v>3983.64</v>
      </c>
      <c r="BB16" s="78">
        <v>4527</v>
      </c>
      <c r="BC16" s="78">
        <v>3558.217</v>
      </c>
      <c r="BD16" s="78">
        <v>0</v>
      </c>
      <c r="BE16" s="78">
        <v>0</v>
      </c>
      <c r="BF16" s="78">
        <v>0</v>
      </c>
      <c r="BG16" s="78">
        <v>0</v>
      </c>
      <c r="BH16" s="78">
        <v>4083.534</v>
      </c>
      <c r="BI16" s="78">
        <v>3983.64</v>
      </c>
      <c r="BJ16" s="78">
        <v>2900</v>
      </c>
      <c r="BK16" s="78">
        <v>2297.087</v>
      </c>
      <c r="BL16" s="78">
        <v>10500</v>
      </c>
      <c r="BM16" s="78">
        <v>1975.25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2900</v>
      </c>
      <c r="CA16" s="78">
        <v>2297.087</v>
      </c>
      <c r="CB16" s="78">
        <v>10500</v>
      </c>
      <c r="CC16" s="78">
        <v>1975.25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4200</v>
      </c>
      <c r="CK16" s="78">
        <v>0</v>
      </c>
      <c r="CL16" s="78">
        <v>6097</v>
      </c>
      <c r="CM16" s="78">
        <v>4545.77</v>
      </c>
      <c r="CN16" s="78">
        <v>26500</v>
      </c>
      <c r="CO16" s="78">
        <v>800</v>
      </c>
      <c r="CP16" s="78">
        <v>5147</v>
      </c>
      <c r="CQ16" s="78">
        <v>4295.77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2165.4</v>
      </c>
      <c r="CY16" s="78">
        <v>1555.4</v>
      </c>
      <c r="CZ16" s="78">
        <v>30500</v>
      </c>
      <c r="DA16" s="78">
        <v>0</v>
      </c>
      <c r="DB16" s="78">
        <v>1000</v>
      </c>
      <c r="DC16" s="78">
        <v>900</v>
      </c>
      <c r="DD16" s="78">
        <v>30500</v>
      </c>
      <c r="DE16" s="78">
        <v>0</v>
      </c>
      <c r="DF16" s="78">
        <v>8650</v>
      </c>
      <c r="DG16" s="78">
        <v>7710</v>
      </c>
      <c r="DH16" s="78">
        <v>0</v>
      </c>
      <c r="DI16" s="78">
        <v>0</v>
      </c>
      <c r="DJ16" s="78">
        <v>8196.2892</v>
      </c>
      <c r="DK16" s="78">
        <v>0</v>
      </c>
      <c r="DL16" s="78">
        <v>7684.2</v>
      </c>
      <c r="DM16" s="78">
        <v>0</v>
      </c>
      <c r="DN16" s="78">
        <v>512.0892</v>
      </c>
      <c r="DO16" s="78">
        <v>0</v>
      </c>
      <c r="DP16" s="78">
        <v>0</v>
      </c>
      <c r="DQ16" s="78">
        <v>0</v>
      </c>
    </row>
    <row r="17" spans="2:121" s="37" customFormat="1" ht="17.25" customHeight="1">
      <c r="B17" s="66">
        <v>8</v>
      </c>
      <c r="C17" s="68" t="s">
        <v>113</v>
      </c>
      <c r="D17" s="77">
        <f>F17+H17-DP17</f>
        <v>91179.35609999999</v>
      </c>
      <c r="E17" s="77">
        <f>G17+I17-DQ17</f>
        <v>84994.826</v>
      </c>
      <c r="F17" s="77">
        <f>J17+V17+Z17+AD17+AX17+BJ17+CH17+CL17+CX17+DF17+DL17</f>
        <v>90246.4</v>
      </c>
      <c r="G17" s="77">
        <f>K17+W17+AA17+AE17+AY17+BK17+CI17+CM17+CY17+DG17+DM17</f>
        <v>84992.73</v>
      </c>
      <c r="H17" s="77">
        <f>L17+X17+AB17+AF17+AZ17+BL17+CJ17+CN17+CZ17+DH17+DN17</f>
        <v>1582.9560999999999</v>
      </c>
      <c r="I17" s="77">
        <f>M17+Y17+AC17+AG17+BA17+BM17+CK17+CO17+DA17+DI17+DO17</f>
        <v>617.096</v>
      </c>
      <c r="J17" s="78">
        <v>27878</v>
      </c>
      <c r="K17" s="78">
        <v>26397.437</v>
      </c>
      <c r="L17" s="78">
        <v>680</v>
      </c>
      <c r="M17" s="78">
        <v>680</v>
      </c>
      <c r="N17" s="78">
        <v>27878</v>
      </c>
      <c r="O17" s="78">
        <v>26397.437</v>
      </c>
      <c r="P17" s="78">
        <v>680</v>
      </c>
      <c r="Q17" s="78">
        <v>680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2400</v>
      </c>
      <c r="AE17" s="78">
        <v>2358</v>
      </c>
      <c r="AF17" s="78">
        <v>902.9561</v>
      </c>
      <c r="AG17" s="78">
        <v>-62.904</v>
      </c>
      <c r="AH17" s="78">
        <v>500</v>
      </c>
      <c r="AI17" s="78">
        <v>458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1900</v>
      </c>
      <c r="AQ17" s="78">
        <v>1900</v>
      </c>
      <c r="AR17" s="78">
        <v>902.9561</v>
      </c>
      <c r="AS17" s="78">
        <v>900</v>
      </c>
      <c r="AT17" s="78">
        <v>0</v>
      </c>
      <c r="AU17" s="78">
        <v>0</v>
      </c>
      <c r="AV17" s="78">
        <v>0</v>
      </c>
      <c r="AW17" s="78">
        <v>-962.904</v>
      </c>
      <c r="AX17" s="78">
        <v>2040</v>
      </c>
      <c r="AY17" s="78">
        <v>2040</v>
      </c>
      <c r="AZ17" s="78">
        <v>0</v>
      </c>
      <c r="BA17" s="78">
        <v>0</v>
      </c>
      <c r="BB17" s="78">
        <v>2040</v>
      </c>
      <c r="BC17" s="78">
        <v>2040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24619.2</v>
      </c>
      <c r="BK17" s="78">
        <v>22772.597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4490</v>
      </c>
      <c r="CA17" s="78">
        <v>3370.674</v>
      </c>
      <c r="CB17" s="78">
        <v>0</v>
      </c>
      <c r="CC17" s="78">
        <v>0</v>
      </c>
      <c r="CD17" s="78">
        <v>20129.2</v>
      </c>
      <c r="CE17" s="78">
        <v>19401.923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7360</v>
      </c>
      <c r="CM17" s="78">
        <v>7257.436</v>
      </c>
      <c r="CN17" s="78">
        <v>0</v>
      </c>
      <c r="CO17" s="78">
        <v>0</v>
      </c>
      <c r="CP17" s="78">
        <v>515</v>
      </c>
      <c r="CQ17" s="78">
        <v>515</v>
      </c>
      <c r="CR17" s="78">
        <v>0</v>
      </c>
      <c r="CS17" s="78">
        <v>0</v>
      </c>
      <c r="CT17" s="78">
        <v>515</v>
      </c>
      <c r="CU17" s="78">
        <v>515</v>
      </c>
      <c r="CV17" s="78">
        <v>0</v>
      </c>
      <c r="CW17" s="78">
        <v>0</v>
      </c>
      <c r="CX17" s="78">
        <v>18662</v>
      </c>
      <c r="CY17" s="78">
        <v>17502.26</v>
      </c>
      <c r="CZ17" s="78">
        <v>0</v>
      </c>
      <c r="DA17" s="78">
        <v>0</v>
      </c>
      <c r="DB17" s="78">
        <v>15040</v>
      </c>
      <c r="DC17" s="78">
        <v>13880.26</v>
      </c>
      <c r="DD17" s="78">
        <v>0</v>
      </c>
      <c r="DE17" s="78">
        <v>0</v>
      </c>
      <c r="DF17" s="78">
        <v>6400</v>
      </c>
      <c r="DG17" s="78">
        <v>6050</v>
      </c>
      <c r="DH17" s="78">
        <v>0</v>
      </c>
      <c r="DI17" s="78">
        <v>0</v>
      </c>
      <c r="DJ17" s="78">
        <v>237.2</v>
      </c>
      <c r="DK17" s="78">
        <v>0</v>
      </c>
      <c r="DL17" s="78">
        <v>887.2</v>
      </c>
      <c r="DM17" s="78">
        <v>615</v>
      </c>
      <c r="DN17" s="78">
        <v>0</v>
      </c>
      <c r="DO17" s="78">
        <v>0</v>
      </c>
      <c r="DP17" s="78">
        <v>650</v>
      </c>
      <c r="DQ17" s="78">
        <v>615</v>
      </c>
    </row>
    <row r="18" spans="2:121" s="37" customFormat="1" ht="17.25" customHeight="1">
      <c r="B18" s="66">
        <v>9</v>
      </c>
      <c r="C18" s="68" t="s">
        <v>114</v>
      </c>
      <c r="D18" s="77">
        <f>F18+H18-DP18</f>
        <v>69344.5076</v>
      </c>
      <c r="E18" s="77">
        <f>G18+I18-DQ18</f>
        <v>57786.243</v>
      </c>
      <c r="F18" s="77">
        <f>J18+V18+Z18+AD18+AX18+BJ18+CH18+CL18+CX18+DF18+DL18</f>
        <v>61370.6</v>
      </c>
      <c r="G18" s="77">
        <f>K18+W18+AA18+AE18+AY18+BK18+CI18+CM18+CY18+DG18+DM18</f>
        <v>57691.743</v>
      </c>
      <c r="H18" s="77">
        <f>L18+X18+AB18+AF18+AZ18+BL18+CJ18+CN18+CZ18+DH18+DN18</f>
        <v>7973.9076000000005</v>
      </c>
      <c r="I18" s="77">
        <f>M18+Y18+AC18+AG18+BA18+BM18+CK18+CO18+DA18+DI18+DO18</f>
        <v>94.5</v>
      </c>
      <c r="J18" s="78">
        <v>19773</v>
      </c>
      <c r="K18" s="78">
        <v>18544.303</v>
      </c>
      <c r="L18" s="78">
        <v>3420</v>
      </c>
      <c r="M18" s="78">
        <v>95.5</v>
      </c>
      <c r="N18" s="78">
        <v>19538</v>
      </c>
      <c r="O18" s="78">
        <v>18510.103</v>
      </c>
      <c r="P18" s="78">
        <v>300</v>
      </c>
      <c r="Q18" s="78">
        <v>95.5</v>
      </c>
      <c r="R18" s="78">
        <v>235</v>
      </c>
      <c r="S18" s="78">
        <v>34.2</v>
      </c>
      <c r="T18" s="78">
        <v>3120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874</v>
      </c>
      <c r="AE18" s="78">
        <v>874</v>
      </c>
      <c r="AF18" s="78">
        <v>3120</v>
      </c>
      <c r="AG18" s="78">
        <v>-1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3120</v>
      </c>
      <c r="AS18" s="78">
        <v>110</v>
      </c>
      <c r="AT18" s="78">
        <v>874</v>
      </c>
      <c r="AU18" s="78">
        <v>874</v>
      </c>
      <c r="AV18" s="78">
        <v>0</v>
      </c>
      <c r="AW18" s="78">
        <v>-111</v>
      </c>
      <c r="AX18" s="78">
        <v>1250</v>
      </c>
      <c r="AY18" s="78">
        <v>1249.6</v>
      </c>
      <c r="AZ18" s="78">
        <v>0</v>
      </c>
      <c r="BA18" s="78">
        <v>0</v>
      </c>
      <c r="BB18" s="78">
        <v>1000</v>
      </c>
      <c r="BC18" s="78">
        <v>999.6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1280</v>
      </c>
      <c r="BK18" s="78">
        <v>1010.09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1280</v>
      </c>
      <c r="CA18" s="78">
        <v>1010.09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150</v>
      </c>
      <c r="CI18" s="78">
        <v>100</v>
      </c>
      <c r="CJ18" s="78">
        <v>0</v>
      </c>
      <c r="CK18" s="78">
        <v>0</v>
      </c>
      <c r="CL18" s="78">
        <v>6474</v>
      </c>
      <c r="CM18" s="78">
        <v>6288.95</v>
      </c>
      <c r="CN18" s="78">
        <v>1433.9076</v>
      </c>
      <c r="CO18" s="78">
        <v>0</v>
      </c>
      <c r="CP18" s="78">
        <v>6324</v>
      </c>
      <c r="CQ18" s="78">
        <v>6243.85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25090.5</v>
      </c>
      <c r="CY18" s="78">
        <v>25017.8</v>
      </c>
      <c r="CZ18" s="78">
        <v>0</v>
      </c>
      <c r="DA18" s="78">
        <v>0</v>
      </c>
      <c r="DB18" s="78">
        <v>19050</v>
      </c>
      <c r="DC18" s="78">
        <v>19048</v>
      </c>
      <c r="DD18" s="78">
        <v>0</v>
      </c>
      <c r="DE18" s="78">
        <v>0</v>
      </c>
      <c r="DF18" s="78">
        <v>4850</v>
      </c>
      <c r="DG18" s="78">
        <v>4607</v>
      </c>
      <c r="DH18" s="78">
        <v>0</v>
      </c>
      <c r="DI18" s="78">
        <v>0</v>
      </c>
      <c r="DJ18" s="78">
        <v>1629.1</v>
      </c>
      <c r="DK18" s="78">
        <v>0</v>
      </c>
      <c r="DL18" s="78">
        <v>1629.1</v>
      </c>
      <c r="DM18" s="78">
        <v>0</v>
      </c>
      <c r="DN18" s="78">
        <v>0</v>
      </c>
      <c r="DO18" s="78">
        <v>0</v>
      </c>
      <c r="DP18" s="78">
        <v>0</v>
      </c>
      <c r="DQ18" s="78">
        <v>0</v>
      </c>
    </row>
    <row r="19" spans="2:121" s="37" customFormat="1" ht="17.25" customHeight="1">
      <c r="B19" s="66">
        <v>10</v>
      </c>
      <c r="C19" s="68" t="s">
        <v>115</v>
      </c>
      <c r="D19" s="77">
        <f>F19+H19-DP19</f>
        <v>37958.1375</v>
      </c>
      <c r="E19" s="77">
        <f>G19+I19-DQ19</f>
        <v>33550.864</v>
      </c>
      <c r="F19" s="77">
        <f>J19+V19+Z19+AD19+AX19+BJ19+CH19+CL19+CX19+DF19+DL19</f>
        <v>36914.761999999995</v>
      </c>
      <c r="G19" s="77">
        <f>K19+W19+AA19+AE19+AY19+BK19+CI19+CM19+CY19+DG19+DM19</f>
        <v>32910.864</v>
      </c>
      <c r="H19" s="77">
        <f>L19+X19+AB19+AF19+AZ19+BL19+CJ19+CN19+CZ19+DH19+DN19</f>
        <v>1043.3755</v>
      </c>
      <c r="I19" s="77">
        <f>M19+Y19+AC19+AG19+BA19+BM19+CK19+CO19+DA19+DI19+DO19</f>
        <v>640</v>
      </c>
      <c r="J19" s="78">
        <v>22095</v>
      </c>
      <c r="K19" s="78">
        <v>21372.642</v>
      </c>
      <c r="L19" s="78">
        <v>443.3755</v>
      </c>
      <c r="M19" s="78">
        <v>60</v>
      </c>
      <c r="N19" s="78">
        <v>22095</v>
      </c>
      <c r="O19" s="78">
        <v>21372.642</v>
      </c>
      <c r="P19" s="78">
        <v>443.3755</v>
      </c>
      <c r="Q19" s="78">
        <v>60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v>1606</v>
      </c>
      <c r="AY19" s="78">
        <v>1575.76</v>
      </c>
      <c r="AZ19" s="78">
        <v>0</v>
      </c>
      <c r="BA19" s="78">
        <v>0</v>
      </c>
      <c r="BB19" s="78">
        <v>1376</v>
      </c>
      <c r="BC19" s="78">
        <v>1375.76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600</v>
      </c>
      <c r="BK19" s="78">
        <v>600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600</v>
      </c>
      <c r="CE19" s="78">
        <v>600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1715</v>
      </c>
      <c r="CM19" s="78">
        <v>1713.9</v>
      </c>
      <c r="CN19" s="78">
        <v>0</v>
      </c>
      <c r="CO19" s="78">
        <v>0</v>
      </c>
      <c r="CP19" s="78">
        <v>1645</v>
      </c>
      <c r="CQ19" s="78">
        <v>1643.9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78">
        <v>600</v>
      </c>
      <c r="DA19" s="78">
        <v>580</v>
      </c>
      <c r="DB19" s="78">
        <v>0</v>
      </c>
      <c r="DC19" s="78">
        <v>0</v>
      </c>
      <c r="DD19" s="78">
        <v>0</v>
      </c>
      <c r="DE19" s="78">
        <v>0</v>
      </c>
      <c r="DF19" s="78">
        <v>7968.562</v>
      </c>
      <c r="DG19" s="78">
        <v>7648.562</v>
      </c>
      <c r="DH19" s="78">
        <v>0</v>
      </c>
      <c r="DI19" s="78">
        <v>0</v>
      </c>
      <c r="DJ19" s="78">
        <v>2930.2</v>
      </c>
      <c r="DK19" s="78">
        <v>0</v>
      </c>
      <c r="DL19" s="78">
        <v>2930.2</v>
      </c>
      <c r="DM19" s="78">
        <v>0</v>
      </c>
      <c r="DN19" s="78">
        <v>0</v>
      </c>
      <c r="DO19" s="78">
        <v>0</v>
      </c>
      <c r="DP19" s="78">
        <v>0</v>
      </c>
      <c r="DQ19" s="78">
        <v>0</v>
      </c>
    </row>
    <row r="20" spans="2:121" s="37" customFormat="1" ht="17.25" customHeight="1">
      <c r="B20" s="66">
        <v>11</v>
      </c>
      <c r="C20" s="68" t="s">
        <v>116</v>
      </c>
      <c r="D20" s="77">
        <f>F20+H20-DP20</f>
        <v>51881.78999999999</v>
      </c>
      <c r="E20" s="77">
        <f>G20+I20-DQ20</f>
        <v>55080.088</v>
      </c>
      <c r="F20" s="77">
        <f>J20+V20+Z20+AD20+AX20+BJ20+CH20+CL20+CX20+DF20+DL20</f>
        <v>48691.59999999999</v>
      </c>
      <c r="G20" s="77">
        <f>K20+W20+AA20+AE20+AY20+BK20+CI20+CM20+CY20+DG20+DM20</f>
        <v>45906.39</v>
      </c>
      <c r="H20" s="77">
        <f>L20+X20+AB20+AF20+AZ20+BL20+CJ20+CN20+CZ20+DH20+DN20</f>
        <v>4821.19</v>
      </c>
      <c r="I20" s="77">
        <f>M20+Y20+AC20+AG20+BA20+BM20+CK20+CO20+DA20+DI20+DO20</f>
        <v>10804.698</v>
      </c>
      <c r="J20" s="78">
        <v>17663.8</v>
      </c>
      <c r="K20" s="78">
        <v>16462.997</v>
      </c>
      <c r="L20" s="78">
        <v>756</v>
      </c>
      <c r="M20" s="78">
        <v>756</v>
      </c>
      <c r="N20" s="78">
        <v>17663.8</v>
      </c>
      <c r="O20" s="78">
        <v>16462.997</v>
      </c>
      <c r="P20" s="78">
        <v>756</v>
      </c>
      <c r="Q20" s="78">
        <v>756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10.617</v>
      </c>
      <c r="AE20" s="78">
        <v>10.617</v>
      </c>
      <c r="AF20" s="78">
        <v>-3482</v>
      </c>
      <c r="AG20" s="78">
        <v>2517.878</v>
      </c>
      <c r="AH20" s="78">
        <v>0</v>
      </c>
      <c r="AI20" s="78">
        <v>0</v>
      </c>
      <c r="AJ20" s="78">
        <v>0</v>
      </c>
      <c r="AK20" s="78">
        <v>0</v>
      </c>
      <c r="AL20" s="78">
        <v>10.617</v>
      </c>
      <c r="AM20" s="78">
        <v>10.617</v>
      </c>
      <c r="AN20" s="78">
        <v>858</v>
      </c>
      <c r="AO20" s="78">
        <v>857.878</v>
      </c>
      <c r="AP20" s="78">
        <v>0</v>
      </c>
      <c r="AQ20" s="78">
        <v>0</v>
      </c>
      <c r="AR20" s="78">
        <v>1960</v>
      </c>
      <c r="AS20" s="78">
        <v>1960</v>
      </c>
      <c r="AT20" s="78">
        <v>0</v>
      </c>
      <c r="AU20" s="78">
        <v>0</v>
      </c>
      <c r="AV20" s="78">
        <v>-6300</v>
      </c>
      <c r="AW20" s="78">
        <v>-300</v>
      </c>
      <c r="AX20" s="78">
        <v>1485.6</v>
      </c>
      <c r="AY20" s="78">
        <v>1411.8</v>
      </c>
      <c r="AZ20" s="78">
        <v>0</v>
      </c>
      <c r="BA20" s="78">
        <v>0</v>
      </c>
      <c r="BB20" s="78">
        <v>1285.6</v>
      </c>
      <c r="BC20" s="78">
        <v>1211.8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990</v>
      </c>
      <c r="BM20" s="78">
        <v>990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990</v>
      </c>
      <c r="CG20" s="78">
        <v>990</v>
      </c>
      <c r="CH20" s="78">
        <v>800</v>
      </c>
      <c r="CI20" s="78">
        <v>655</v>
      </c>
      <c r="CJ20" s="78">
        <v>0</v>
      </c>
      <c r="CK20" s="78">
        <v>0</v>
      </c>
      <c r="CL20" s="78">
        <v>3581.5</v>
      </c>
      <c r="CM20" s="78">
        <v>3425.346</v>
      </c>
      <c r="CN20" s="78">
        <v>6300</v>
      </c>
      <c r="CO20" s="78">
        <v>6300</v>
      </c>
      <c r="CP20" s="78">
        <v>3302.5</v>
      </c>
      <c r="CQ20" s="78">
        <v>3205.346</v>
      </c>
      <c r="CR20" s="78">
        <v>6000</v>
      </c>
      <c r="CS20" s="78">
        <v>6000</v>
      </c>
      <c r="CT20" s="78">
        <v>0</v>
      </c>
      <c r="CU20" s="78">
        <v>0</v>
      </c>
      <c r="CV20" s="78">
        <v>0</v>
      </c>
      <c r="CW20" s="78">
        <v>0</v>
      </c>
      <c r="CX20" s="78">
        <v>19450</v>
      </c>
      <c r="CY20" s="78">
        <v>18399.63</v>
      </c>
      <c r="CZ20" s="78">
        <v>241</v>
      </c>
      <c r="DA20" s="78">
        <v>240.82</v>
      </c>
      <c r="DB20" s="78">
        <v>19200</v>
      </c>
      <c r="DC20" s="78">
        <v>18149.63</v>
      </c>
      <c r="DD20" s="78">
        <v>0</v>
      </c>
      <c r="DE20" s="78">
        <v>0</v>
      </c>
      <c r="DF20" s="78">
        <v>4010</v>
      </c>
      <c r="DG20" s="78">
        <v>3910</v>
      </c>
      <c r="DH20" s="78">
        <v>0</v>
      </c>
      <c r="DI20" s="78">
        <v>0</v>
      </c>
      <c r="DJ20" s="78">
        <v>75.273</v>
      </c>
      <c r="DK20" s="78">
        <v>0</v>
      </c>
      <c r="DL20" s="78">
        <v>1690.083</v>
      </c>
      <c r="DM20" s="78">
        <v>1631</v>
      </c>
      <c r="DN20" s="78">
        <v>16.19</v>
      </c>
      <c r="DO20" s="78">
        <v>0</v>
      </c>
      <c r="DP20" s="78">
        <v>1631</v>
      </c>
      <c r="DQ20" s="78">
        <v>1631</v>
      </c>
    </row>
    <row r="21" spans="2:121" s="37" customFormat="1" ht="17.25" customHeight="1">
      <c r="B21" s="66">
        <v>12</v>
      </c>
      <c r="C21" s="68" t="s">
        <v>117</v>
      </c>
      <c r="D21" s="77">
        <f>F21+H21-DP21</f>
        <v>228043.03590000002</v>
      </c>
      <c r="E21" s="77">
        <f>G21+I21-DQ21</f>
        <v>199977.58800000002</v>
      </c>
      <c r="F21" s="77">
        <f>J21+V21+Z21+AD21+AX21+BJ21+CH21+CL21+CX21+DF21+DL21</f>
        <v>191130.6</v>
      </c>
      <c r="G21" s="77">
        <f>K21+W21+AA21+AE21+AY21+BK21+CI21+CM21+CY21+DG21+DM21</f>
        <v>163065.738</v>
      </c>
      <c r="H21" s="77">
        <f>L21+X21+AB21+AF21+AZ21+BL21+CJ21+CN21+CZ21+DH21+DN21</f>
        <v>74912.4359</v>
      </c>
      <c r="I21" s="77">
        <f>M21+Y21+AC21+AG21+BA21+BM21+CK21+CO21+DA21+DI21+DO21</f>
        <v>73263.85</v>
      </c>
      <c r="J21" s="78">
        <v>47821</v>
      </c>
      <c r="K21" s="78">
        <v>39022.592</v>
      </c>
      <c r="L21" s="78">
        <v>5290</v>
      </c>
      <c r="M21" s="78">
        <v>4959</v>
      </c>
      <c r="N21" s="78">
        <v>40371</v>
      </c>
      <c r="O21" s="78">
        <v>34338</v>
      </c>
      <c r="P21" s="78">
        <v>5290</v>
      </c>
      <c r="Q21" s="78">
        <v>4959</v>
      </c>
      <c r="R21" s="78">
        <v>7300</v>
      </c>
      <c r="S21" s="78">
        <v>4545.192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5700</v>
      </c>
      <c r="AE21" s="78">
        <v>2608.4</v>
      </c>
      <c r="AF21" s="78">
        <v>900</v>
      </c>
      <c r="AG21" s="78">
        <v>-62.15</v>
      </c>
      <c r="AH21" s="78">
        <v>5600</v>
      </c>
      <c r="AI21" s="78">
        <v>2510</v>
      </c>
      <c r="AJ21" s="78">
        <v>0</v>
      </c>
      <c r="AK21" s="78">
        <v>0</v>
      </c>
      <c r="AL21" s="78">
        <v>100</v>
      </c>
      <c r="AM21" s="78">
        <v>98.4</v>
      </c>
      <c r="AN21" s="78">
        <v>900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-62.15</v>
      </c>
      <c r="AX21" s="78">
        <v>20294</v>
      </c>
      <c r="AY21" s="78">
        <v>18630.873</v>
      </c>
      <c r="AZ21" s="78">
        <v>0</v>
      </c>
      <c r="BA21" s="78">
        <v>0</v>
      </c>
      <c r="BB21" s="78">
        <v>16000</v>
      </c>
      <c r="BC21" s="78">
        <v>15940</v>
      </c>
      <c r="BD21" s="78">
        <v>0</v>
      </c>
      <c r="BE21" s="78">
        <v>0</v>
      </c>
      <c r="BF21" s="78">
        <v>4294</v>
      </c>
      <c r="BG21" s="78">
        <v>2690.873</v>
      </c>
      <c r="BH21" s="78">
        <v>0</v>
      </c>
      <c r="BI21" s="78">
        <v>0</v>
      </c>
      <c r="BJ21" s="78">
        <v>4776</v>
      </c>
      <c r="BK21" s="78">
        <v>3960.961</v>
      </c>
      <c r="BL21" s="78">
        <v>1400</v>
      </c>
      <c r="BM21" s="78">
        <v>1195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500</v>
      </c>
      <c r="BW21" s="78">
        <v>270</v>
      </c>
      <c r="BX21" s="78">
        <v>0</v>
      </c>
      <c r="BY21" s="78">
        <v>0</v>
      </c>
      <c r="BZ21" s="78">
        <v>4276</v>
      </c>
      <c r="CA21" s="78">
        <v>3690.961</v>
      </c>
      <c r="CB21" s="78">
        <v>1400</v>
      </c>
      <c r="CC21" s="78">
        <v>1195</v>
      </c>
      <c r="CD21" s="78">
        <v>0</v>
      </c>
      <c r="CE21" s="78">
        <v>0</v>
      </c>
      <c r="CF21" s="78">
        <v>0</v>
      </c>
      <c r="CG21" s="78">
        <v>0</v>
      </c>
      <c r="CH21" s="78">
        <v>2200</v>
      </c>
      <c r="CI21" s="78">
        <v>1956</v>
      </c>
      <c r="CJ21" s="78">
        <v>0</v>
      </c>
      <c r="CK21" s="78">
        <v>0</v>
      </c>
      <c r="CL21" s="78">
        <v>9439.6</v>
      </c>
      <c r="CM21" s="78">
        <v>4033.202</v>
      </c>
      <c r="CN21" s="78">
        <v>66422.4359</v>
      </c>
      <c r="CO21" s="78">
        <v>66422</v>
      </c>
      <c r="CP21" s="78">
        <v>9439.6</v>
      </c>
      <c r="CQ21" s="78">
        <v>4033.202</v>
      </c>
      <c r="CR21" s="78">
        <v>66422.4359</v>
      </c>
      <c r="CS21" s="78">
        <v>66422</v>
      </c>
      <c r="CT21" s="78">
        <v>4339.6</v>
      </c>
      <c r="CU21" s="78">
        <v>0</v>
      </c>
      <c r="CV21" s="78">
        <v>66422.4359</v>
      </c>
      <c r="CW21" s="78">
        <v>66422</v>
      </c>
      <c r="CX21" s="78">
        <v>51100</v>
      </c>
      <c r="CY21" s="78">
        <v>45751.71</v>
      </c>
      <c r="CZ21" s="78">
        <v>900</v>
      </c>
      <c r="DA21" s="78">
        <v>750</v>
      </c>
      <c r="DB21" s="78">
        <v>45000</v>
      </c>
      <c r="DC21" s="78">
        <v>40792.2</v>
      </c>
      <c r="DD21" s="78">
        <v>0</v>
      </c>
      <c r="DE21" s="78">
        <v>0</v>
      </c>
      <c r="DF21" s="78">
        <v>11800</v>
      </c>
      <c r="DG21" s="78">
        <v>10750</v>
      </c>
      <c r="DH21" s="78">
        <v>0</v>
      </c>
      <c r="DI21" s="78">
        <v>0</v>
      </c>
      <c r="DJ21" s="78">
        <v>0</v>
      </c>
      <c r="DK21" s="78">
        <v>0</v>
      </c>
      <c r="DL21" s="78">
        <v>38000</v>
      </c>
      <c r="DM21" s="78">
        <v>36352</v>
      </c>
      <c r="DN21" s="78">
        <v>0</v>
      </c>
      <c r="DO21" s="78">
        <v>0</v>
      </c>
      <c r="DP21" s="78">
        <v>38000</v>
      </c>
      <c r="DQ21" s="78">
        <v>36352</v>
      </c>
    </row>
    <row r="22" spans="1:121" ht="17.25" customHeight="1">
      <c r="A22" s="38"/>
      <c r="B22" s="66">
        <v>13</v>
      </c>
      <c r="C22" s="68" t="s">
        <v>118</v>
      </c>
      <c r="D22" s="77">
        <f>F22+H22-DP22</f>
        <v>171371.8923</v>
      </c>
      <c r="E22" s="77">
        <f>G22+I22-DQ22</f>
        <v>132634.65899999999</v>
      </c>
      <c r="F22" s="77">
        <f>J22+V22+Z22+AD22+AX22+BJ22+CH22+CL22+CX22+DF22+DL22</f>
        <v>171369.603</v>
      </c>
      <c r="G22" s="77">
        <f>K22+W22+AA22+AE22+AY22+BK22+CI22+CM22+CY22+DG22+DM22</f>
        <v>132633.18899999998</v>
      </c>
      <c r="H22" s="77">
        <f>L22+X22+AB22+AF22+AZ22+BL22+CJ22+CN22+CZ22+DH22+DN22</f>
        <v>32002.2893</v>
      </c>
      <c r="I22" s="77">
        <f>M22+Y22+AC22+AG22+BA22+BM22+CK22+CO22+DA22+DI22+DO22</f>
        <v>15703.942</v>
      </c>
      <c r="J22" s="78">
        <v>37609.003</v>
      </c>
      <c r="K22" s="78">
        <v>33560.923</v>
      </c>
      <c r="L22" s="78">
        <v>2600</v>
      </c>
      <c r="M22" s="78">
        <v>1535.5</v>
      </c>
      <c r="N22" s="78">
        <v>37459.003</v>
      </c>
      <c r="O22" s="78">
        <v>33552.923</v>
      </c>
      <c r="P22" s="78">
        <v>2600</v>
      </c>
      <c r="Q22" s="78">
        <v>1535.5</v>
      </c>
      <c r="R22" s="78">
        <v>150</v>
      </c>
      <c r="S22" s="78">
        <v>8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5350</v>
      </c>
      <c r="AE22" s="78">
        <v>4149.649</v>
      </c>
      <c r="AF22" s="78">
        <v>27000</v>
      </c>
      <c r="AG22" s="78">
        <v>13258.47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5000</v>
      </c>
      <c r="AQ22" s="78">
        <v>3799.649</v>
      </c>
      <c r="AR22" s="78">
        <v>27000</v>
      </c>
      <c r="AS22" s="78">
        <v>13667</v>
      </c>
      <c r="AT22" s="78">
        <v>0</v>
      </c>
      <c r="AU22" s="78">
        <v>0</v>
      </c>
      <c r="AV22" s="78">
        <v>0</v>
      </c>
      <c r="AW22" s="78">
        <v>-408.53</v>
      </c>
      <c r="AX22" s="78">
        <v>5500</v>
      </c>
      <c r="AY22" s="78">
        <v>4620</v>
      </c>
      <c r="AZ22" s="78">
        <v>0</v>
      </c>
      <c r="BA22" s="78">
        <v>0</v>
      </c>
      <c r="BB22" s="78">
        <v>5500</v>
      </c>
      <c r="BC22" s="78">
        <v>4620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55320</v>
      </c>
      <c r="BK22" s="78">
        <v>45696.869</v>
      </c>
      <c r="BL22" s="78">
        <v>2000</v>
      </c>
      <c r="BM22" s="78">
        <v>909.972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4800</v>
      </c>
      <c r="CA22" s="78">
        <v>2857.937</v>
      </c>
      <c r="CB22" s="78">
        <v>0</v>
      </c>
      <c r="CC22" s="78">
        <v>0</v>
      </c>
      <c r="CD22" s="78">
        <v>50520</v>
      </c>
      <c r="CE22" s="78">
        <v>42838.932</v>
      </c>
      <c r="CF22" s="78">
        <v>2000</v>
      </c>
      <c r="CG22" s="78">
        <v>909.972</v>
      </c>
      <c r="CH22" s="78">
        <v>0</v>
      </c>
      <c r="CI22" s="78">
        <v>0</v>
      </c>
      <c r="CJ22" s="78">
        <v>0</v>
      </c>
      <c r="CK22" s="78">
        <v>0</v>
      </c>
      <c r="CL22" s="78">
        <v>2500</v>
      </c>
      <c r="CM22" s="78">
        <v>198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28639.2</v>
      </c>
      <c r="CY22" s="78">
        <v>26854.276</v>
      </c>
      <c r="CZ22" s="78">
        <v>0</v>
      </c>
      <c r="DA22" s="78">
        <v>0</v>
      </c>
      <c r="DB22" s="78">
        <v>25039.2</v>
      </c>
      <c r="DC22" s="78">
        <v>24353.276</v>
      </c>
      <c r="DD22" s="78">
        <v>0</v>
      </c>
      <c r="DE22" s="78">
        <v>0</v>
      </c>
      <c r="DF22" s="78">
        <v>3650</v>
      </c>
      <c r="DG22" s="78">
        <v>1851</v>
      </c>
      <c r="DH22" s="78">
        <v>0</v>
      </c>
      <c r="DI22" s="78">
        <v>0</v>
      </c>
      <c r="DJ22" s="78">
        <v>1203.6893</v>
      </c>
      <c r="DK22" s="78">
        <v>0</v>
      </c>
      <c r="DL22" s="78">
        <v>32801.4</v>
      </c>
      <c r="DM22" s="78">
        <v>15702.472</v>
      </c>
      <c r="DN22" s="78">
        <v>402.2893</v>
      </c>
      <c r="DO22" s="78">
        <v>0</v>
      </c>
      <c r="DP22" s="78">
        <v>32000</v>
      </c>
      <c r="DQ22" s="78">
        <v>15702.472</v>
      </c>
    </row>
    <row r="23" spans="1:121" ht="17.25" customHeight="1">
      <c r="A23" s="38"/>
      <c r="B23" s="66">
        <v>14</v>
      </c>
      <c r="C23" s="68" t="s">
        <v>119</v>
      </c>
      <c r="D23" s="77">
        <f>F23+H23-DP23</f>
        <v>58932.64489999999</v>
      </c>
      <c r="E23" s="77">
        <f>G23+I23-DQ23</f>
        <v>58894.776</v>
      </c>
      <c r="F23" s="77">
        <f>J23+V23+Z23+AD23+AX23+BJ23+CH23+CL23+CX23+DF23+DL23</f>
        <v>57941.49999999999</v>
      </c>
      <c r="G23" s="77">
        <f>K23+W23+AA23+AE23+AY23+BK23+CI23+CM23+CY23+DG23+DM23</f>
        <v>57903.632</v>
      </c>
      <c r="H23" s="77">
        <f>L23+X23+AB23+AF23+AZ23+BL23+CJ23+CN23+CZ23+DH23+DN23</f>
        <v>6045</v>
      </c>
      <c r="I23" s="77">
        <f>M23+Y23+AC23+AG23+BA23+BM23+CK23+CO23+DA23+DI23+DO23</f>
        <v>6044.639999999999</v>
      </c>
      <c r="J23" s="78">
        <v>21462.4</v>
      </c>
      <c r="K23" s="78">
        <v>21447.037</v>
      </c>
      <c r="L23" s="78">
        <v>2075</v>
      </c>
      <c r="M23" s="78">
        <v>2075</v>
      </c>
      <c r="N23" s="78">
        <v>21462.4</v>
      </c>
      <c r="O23" s="78">
        <v>21447.037</v>
      </c>
      <c r="P23" s="78">
        <v>2075</v>
      </c>
      <c r="Q23" s="78">
        <v>2075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4945.3</v>
      </c>
      <c r="AE23" s="78">
        <v>4942.61</v>
      </c>
      <c r="AF23" s="78">
        <v>30</v>
      </c>
      <c r="AG23" s="78">
        <v>30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3745.3</v>
      </c>
      <c r="AQ23" s="78">
        <v>3742.61</v>
      </c>
      <c r="AR23" s="78">
        <v>30</v>
      </c>
      <c r="AS23" s="78">
        <v>30</v>
      </c>
      <c r="AT23" s="78">
        <v>0</v>
      </c>
      <c r="AU23" s="78">
        <v>0</v>
      </c>
      <c r="AV23" s="78">
        <v>0</v>
      </c>
      <c r="AW23" s="78">
        <v>0</v>
      </c>
      <c r="AX23" s="78">
        <v>4200</v>
      </c>
      <c r="AY23" s="78">
        <v>4200</v>
      </c>
      <c r="AZ23" s="78">
        <v>0</v>
      </c>
      <c r="BA23" s="78">
        <v>0</v>
      </c>
      <c r="BB23" s="78">
        <v>4200</v>
      </c>
      <c r="BC23" s="78">
        <v>4200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5096</v>
      </c>
      <c r="BK23" s="78">
        <v>5090.599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4423</v>
      </c>
      <c r="CA23" s="78">
        <v>4422.429</v>
      </c>
      <c r="CB23" s="78">
        <v>0</v>
      </c>
      <c r="CC23" s="78">
        <v>0</v>
      </c>
      <c r="CD23" s="78">
        <v>673</v>
      </c>
      <c r="CE23" s="78">
        <v>668.17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13023.7449</v>
      </c>
      <c r="CM23" s="78">
        <v>13019.78</v>
      </c>
      <c r="CN23" s="78">
        <v>3940</v>
      </c>
      <c r="CO23" s="78">
        <v>3939.64</v>
      </c>
      <c r="CP23" s="78">
        <v>0</v>
      </c>
      <c r="CQ23" s="78">
        <v>0</v>
      </c>
      <c r="CR23" s="78">
        <v>0</v>
      </c>
      <c r="CS23" s="78">
        <v>0</v>
      </c>
      <c r="CT23" s="78">
        <v>0</v>
      </c>
      <c r="CU23" s="78">
        <v>0</v>
      </c>
      <c r="CV23" s="78">
        <v>0</v>
      </c>
      <c r="CW23" s="78">
        <v>0</v>
      </c>
      <c r="CX23" s="78">
        <v>300.2</v>
      </c>
      <c r="CY23" s="78">
        <v>300.11</v>
      </c>
      <c r="CZ23" s="78">
        <v>0</v>
      </c>
      <c r="DA23" s="78">
        <v>0</v>
      </c>
      <c r="DB23" s="78">
        <v>0</v>
      </c>
      <c r="DC23" s="78">
        <v>0</v>
      </c>
      <c r="DD23" s="78">
        <v>0</v>
      </c>
      <c r="DE23" s="78">
        <v>0</v>
      </c>
      <c r="DF23" s="78">
        <v>3860</v>
      </c>
      <c r="DG23" s="78">
        <v>3850</v>
      </c>
      <c r="DH23" s="78">
        <v>0</v>
      </c>
      <c r="DI23" s="78">
        <v>0</v>
      </c>
      <c r="DJ23" s="78">
        <v>0</v>
      </c>
      <c r="DK23" s="78">
        <v>0</v>
      </c>
      <c r="DL23" s="78">
        <v>5053.8551</v>
      </c>
      <c r="DM23" s="78">
        <v>5053.496</v>
      </c>
      <c r="DN23" s="78">
        <v>0</v>
      </c>
      <c r="DO23" s="78">
        <v>0</v>
      </c>
      <c r="DP23" s="78">
        <v>5053.8551</v>
      </c>
      <c r="DQ23" s="78">
        <v>5053.496</v>
      </c>
    </row>
    <row r="24" spans="1:121" ht="17.25" customHeight="1">
      <c r="A24" s="38"/>
      <c r="B24" s="66">
        <v>15</v>
      </c>
      <c r="C24" s="68" t="s">
        <v>107</v>
      </c>
      <c r="D24" s="77">
        <f>F24+H24-DP24</f>
        <v>196869.7226</v>
      </c>
      <c r="E24" s="77">
        <f>G24+I24-DQ24</f>
        <v>185034.518</v>
      </c>
      <c r="F24" s="77">
        <f>J24+V24+Z24+AD24+AX24+BJ24+CH24+CL24+CX24+DF24+DL24</f>
        <v>184809.5</v>
      </c>
      <c r="G24" s="77">
        <f>K24+W24+AA24+AE24+AY24+BK24+CI24+CM24+CY24+DG24+DM24</f>
        <v>175719.458</v>
      </c>
      <c r="H24" s="77">
        <f>L24+X24+AB24+AF24+AZ24+BL24+CJ24+CN24+CZ24+DH24+DN24</f>
        <v>26060.2226</v>
      </c>
      <c r="I24" s="77">
        <f>M24+Y24+AC24+AG24+BA24+BM24+CK24+CO24+DA24+DI24+DO24</f>
        <v>21228.585</v>
      </c>
      <c r="J24" s="78">
        <v>36669</v>
      </c>
      <c r="K24" s="78">
        <v>33726.133</v>
      </c>
      <c r="L24" s="78">
        <v>600</v>
      </c>
      <c r="M24" s="78">
        <v>549</v>
      </c>
      <c r="N24" s="78">
        <v>36169</v>
      </c>
      <c r="O24" s="78">
        <v>33673.583</v>
      </c>
      <c r="P24" s="78">
        <v>600</v>
      </c>
      <c r="Q24" s="78">
        <v>549</v>
      </c>
      <c r="R24" s="78">
        <v>500</v>
      </c>
      <c r="S24" s="78">
        <v>52.55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38152.4</v>
      </c>
      <c r="AE24" s="78">
        <v>36544.45</v>
      </c>
      <c r="AF24" s="78">
        <v>21060</v>
      </c>
      <c r="AG24" s="78">
        <v>16791.585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2810</v>
      </c>
      <c r="AQ24" s="78">
        <v>1708</v>
      </c>
      <c r="AR24" s="78">
        <v>20400</v>
      </c>
      <c r="AS24" s="78">
        <v>20337.78</v>
      </c>
      <c r="AT24" s="78">
        <v>0</v>
      </c>
      <c r="AU24" s="78">
        <v>0</v>
      </c>
      <c r="AV24" s="78">
        <v>0</v>
      </c>
      <c r="AW24" s="78">
        <v>-4198.195</v>
      </c>
      <c r="AX24" s="78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12850</v>
      </c>
      <c r="BK24" s="78">
        <v>11526.98</v>
      </c>
      <c r="BL24" s="78">
        <v>0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v>12850</v>
      </c>
      <c r="CA24" s="78">
        <v>11526.98</v>
      </c>
      <c r="CB24" s="78">
        <v>0</v>
      </c>
      <c r="CC24" s="78">
        <v>0</v>
      </c>
      <c r="CD24" s="78">
        <v>0</v>
      </c>
      <c r="CE24" s="78">
        <v>0</v>
      </c>
      <c r="CF24" s="78">
        <v>0</v>
      </c>
      <c r="CG24" s="78">
        <v>0</v>
      </c>
      <c r="CH24" s="78">
        <v>300</v>
      </c>
      <c r="CI24" s="78">
        <v>300</v>
      </c>
      <c r="CJ24" s="78">
        <v>0</v>
      </c>
      <c r="CK24" s="78">
        <v>0</v>
      </c>
      <c r="CL24" s="78">
        <v>12800</v>
      </c>
      <c r="CM24" s="78">
        <v>12362.58</v>
      </c>
      <c r="CN24" s="78">
        <v>4100</v>
      </c>
      <c r="CO24" s="78">
        <v>3888</v>
      </c>
      <c r="CP24" s="78">
        <v>4450</v>
      </c>
      <c r="CQ24" s="78">
        <v>4441.08</v>
      </c>
      <c r="CR24" s="78">
        <v>4100</v>
      </c>
      <c r="CS24" s="78">
        <v>3888</v>
      </c>
      <c r="CT24" s="78">
        <v>4450</v>
      </c>
      <c r="CU24" s="78">
        <v>4441.08</v>
      </c>
      <c r="CV24" s="78">
        <v>4100</v>
      </c>
      <c r="CW24" s="78">
        <v>3888</v>
      </c>
      <c r="CX24" s="78">
        <v>56960</v>
      </c>
      <c r="CY24" s="78">
        <v>56934.4</v>
      </c>
      <c r="CZ24" s="78">
        <v>0</v>
      </c>
      <c r="DA24" s="78">
        <v>0</v>
      </c>
      <c r="DB24" s="78">
        <v>46000</v>
      </c>
      <c r="DC24" s="78">
        <v>46000</v>
      </c>
      <c r="DD24" s="78">
        <v>0</v>
      </c>
      <c r="DE24" s="78">
        <v>0</v>
      </c>
      <c r="DF24" s="78">
        <v>12880</v>
      </c>
      <c r="DG24" s="78">
        <v>12411.39</v>
      </c>
      <c r="DH24" s="78">
        <v>0</v>
      </c>
      <c r="DI24" s="78">
        <v>0</v>
      </c>
      <c r="DJ24" s="78">
        <v>498.3226</v>
      </c>
      <c r="DK24" s="78">
        <v>0</v>
      </c>
      <c r="DL24" s="78">
        <v>14198.1</v>
      </c>
      <c r="DM24" s="78">
        <v>11913.525</v>
      </c>
      <c r="DN24" s="78">
        <v>300.2226</v>
      </c>
      <c r="DO24" s="78">
        <v>0</v>
      </c>
      <c r="DP24" s="78">
        <v>14000</v>
      </c>
      <c r="DQ24" s="78">
        <v>11913.525</v>
      </c>
    </row>
    <row r="25" spans="1:121" ht="17.25" customHeight="1">
      <c r="A25" s="38"/>
      <c r="B25" s="66">
        <v>16</v>
      </c>
      <c r="C25" s="68" t="s">
        <v>120</v>
      </c>
      <c r="D25" s="77">
        <f>F25+H25-DP25</f>
        <v>20504.563000000002</v>
      </c>
      <c r="E25" s="77">
        <f>G25+I25-DQ25</f>
        <v>20046.784</v>
      </c>
      <c r="F25" s="77">
        <f>J25+V25+Z25+AD25+AX25+BJ25+CH25+CL25+CX25+DF25+DL25</f>
        <v>18658.9</v>
      </c>
      <c r="G25" s="77">
        <f>K25+W25+AA25+AE25+AY25+BK25+CI25+CM25+CY25+DG25+DM25</f>
        <v>18225.064</v>
      </c>
      <c r="H25" s="77">
        <f>L25+X25+AB25+AF25+AZ25+BL25+CJ25+CN25+CZ25+DH25+DN25</f>
        <v>1845.663</v>
      </c>
      <c r="I25" s="77">
        <f>M25+Y25+AC25+AG25+BA25+BM25+CK25+CO25+DA25+DI25+DO25</f>
        <v>1821.72</v>
      </c>
      <c r="J25" s="78">
        <v>14624.6</v>
      </c>
      <c r="K25" s="78">
        <v>14391.464</v>
      </c>
      <c r="L25" s="78">
        <v>90</v>
      </c>
      <c r="M25" s="78">
        <v>90</v>
      </c>
      <c r="N25" s="78">
        <v>14474.6</v>
      </c>
      <c r="O25" s="78">
        <v>14241.464</v>
      </c>
      <c r="P25" s="78">
        <v>90</v>
      </c>
      <c r="Q25" s="78">
        <v>90</v>
      </c>
      <c r="R25" s="78">
        <v>150</v>
      </c>
      <c r="S25" s="78">
        <v>150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1232</v>
      </c>
      <c r="AY25" s="78">
        <v>1213.6</v>
      </c>
      <c r="AZ25" s="78">
        <v>0</v>
      </c>
      <c r="BA25" s="78">
        <v>0</v>
      </c>
      <c r="BB25" s="78">
        <v>1232</v>
      </c>
      <c r="BC25" s="78">
        <v>1213.6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0</v>
      </c>
      <c r="BL25" s="78">
        <v>1755.663</v>
      </c>
      <c r="BM25" s="78">
        <v>1731.72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950</v>
      </c>
      <c r="CC25" s="78">
        <v>949.92</v>
      </c>
      <c r="CD25" s="78">
        <v>0</v>
      </c>
      <c r="CE25" s="78">
        <v>0</v>
      </c>
      <c r="CF25" s="78">
        <v>805.663</v>
      </c>
      <c r="CG25" s="78">
        <v>781.8</v>
      </c>
      <c r="CH25" s="78">
        <v>100</v>
      </c>
      <c r="CI25" s="78">
        <v>100</v>
      </c>
      <c r="CJ25" s="78">
        <v>0</v>
      </c>
      <c r="CK25" s="78">
        <v>0</v>
      </c>
      <c r="CL25" s="78">
        <v>602.3</v>
      </c>
      <c r="CM25" s="78">
        <v>600</v>
      </c>
      <c r="CN25" s="78">
        <v>0</v>
      </c>
      <c r="CO25" s="78">
        <v>0</v>
      </c>
      <c r="CP25" s="78">
        <v>602.3</v>
      </c>
      <c r="CQ25" s="78">
        <v>600</v>
      </c>
      <c r="CR25" s="78">
        <v>0</v>
      </c>
      <c r="CS25" s="78">
        <v>0</v>
      </c>
      <c r="CT25" s="78">
        <v>0</v>
      </c>
      <c r="CU25" s="78">
        <v>0</v>
      </c>
      <c r="CV25" s="78">
        <v>0</v>
      </c>
      <c r="CW25" s="78">
        <v>0</v>
      </c>
      <c r="CX25" s="78">
        <v>50</v>
      </c>
      <c r="CY25" s="78">
        <v>0</v>
      </c>
      <c r="CZ25" s="78">
        <v>0</v>
      </c>
      <c r="DA25" s="78">
        <v>0</v>
      </c>
      <c r="DB25" s="78">
        <v>50</v>
      </c>
      <c r="DC25" s="78">
        <v>0</v>
      </c>
      <c r="DD25" s="78">
        <v>0</v>
      </c>
      <c r="DE25" s="78">
        <v>0</v>
      </c>
      <c r="DF25" s="78">
        <v>2050</v>
      </c>
      <c r="DG25" s="78">
        <v>1920</v>
      </c>
      <c r="DH25" s="78">
        <v>0</v>
      </c>
      <c r="DI25" s="78">
        <v>0</v>
      </c>
      <c r="DJ25" s="78">
        <v>0</v>
      </c>
      <c r="DK25" s="78">
        <v>0</v>
      </c>
      <c r="DL25" s="78">
        <v>0</v>
      </c>
      <c r="DM25" s="78">
        <v>0</v>
      </c>
      <c r="DN25" s="78">
        <v>0</v>
      </c>
      <c r="DO25" s="78">
        <v>0</v>
      </c>
      <c r="DP25" s="78">
        <v>0</v>
      </c>
      <c r="DQ25" s="78">
        <v>0</v>
      </c>
    </row>
    <row r="26" spans="1:121" ht="17.25" customHeight="1">
      <c r="A26" s="38"/>
      <c r="B26" s="66">
        <v>17</v>
      </c>
      <c r="C26" s="68" t="s">
        <v>121</v>
      </c>
      <c r="D26" s="77">
        <f>F26+H26-DP26</f>
        <v>52594.6862</v>
      </c>
      <c r="E26" s="77">
        <f>G26+I26-DQ26</f>
        <v>51644.2302</v>
      </c>
      <c r="F26" s="77">
        <f>J26+V26+Z26+AD26+AX26+BJ26+CH26+CL26+CX26+DF26+DL26</f>
        <v>45486.299999999996</v>
      </c>
      <c r="G26" s="77">
        <f>K26+W26+AA26+AE26+AY26+BK26+CI26+CM26+CY26+DG26+DM26</f>
        <v>44722.306</v>
      </c>
      <c r="H26" s="77">
        <f>L26+X26+AB26+AF26+AZ26+BL26+CJ26+CN26+CZ26+DH26+DN26</f>
        <v>7108.386200000001</v>
      </c>
      <c r="I26" s="77">
        <f>M26+Y26+AC26+AG26+BA26+BM26+CK26+CO26+DA26+DI26+DO26</f>
        <v>6921.9242</v>
      </c>
      <c r="J26" s="78">
        <v>27808.9</v>
      </c>
      <c r="K26" s="78">
        <v>27163.988</v>
      </c>
      <c r="L26" s="78">
        <v>175.77</v>
      </c>
      <c r="M26" s="78">
        <v>129.75</v>
      </c>
      <c r="N26" s="78">
        <v>24605.5</v>
      </c>
      <c r="O26" s="78">
        <v>24013.579</v>
      </c>
      <c r="P26" s="78">
        <v>175.77</v>
      </c>
      <c r="Q26" s="78">
        <v>129.75</v>
      </c>
      <c r="R26" s="78">
        <v>2483.4</v>
      </c>
      <c r="S26" s="78">
        <v>2430.409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  <c r="Z26" s="78">
        <v>0</v>
      </c>
      <c r="AA26" s="78">
        <v>0</v>
      </c>
      <c r="AB26" s="78">
        <v>0</v>
      </c>
      <c r="AC26" s="78">
        <v>0</v>
      </c>
      <c r="AD26" s="78">
        <v>100</v>
      </c>
      <c r="AE26" s="78">
        <v>100</v>
      </c>
      <c r="AF26" s="78">
        <v>6932.6162</v>
      </c>
      <c r="AG26" s="78">
        <v>6792.1742</v>
      </c>
      <c r="AH26" s="78">
        <v>100</v>
      </c>
      <c r="AI26" s="78">
        <v>100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7108.3862</v>
      </c>
      <c r="AS26" s="78">
        <v>7021.1542</v>
      </c>
      <c r="AT26" s="78">
        <v>0</v>
      </c>
      <c r="AU26" s="78">
        <v>0</v>
      </c>
      <c r="AV26" s="78">
        <v>-175.77</v>
      </c>
      <c r="AW26" s="78">
        <v>-228.98</v>
      </c>
      <c r="AX26" s="78">
        <v>1800</v>
      </c>
      <c r="AY26" s="78">
        <v>1800</v>
      </c>
      <c r="AZ26" s="78">
        <v>0</v>
      </c>
      <c r="BA26" s="78">
        <v>0</v>
      </c>
      <c r="BB26" s="78">
        <v>1800</v>
      </c>
      <c r="BC26" s="78">
        <v>1800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2955</v>
      </c>
      <c r="CM26" s="78">
        <v>2912.518</v>
      </c>
      <c r="CN26" s="78">
        <v>0</v>
      </c>
      <c r="CO26" s="78">
        <v>0</v>
      </c>
      <c r="CP26" s="78">
        <v>2920</v>
      </c>
      <c r="CQ26" s="78">
        <v>2877.518</v>
      </c>
      <c r="CR26" s="78">
        <v>0</v>
      </c>
      <c r="CS26" s="78">
        <v>0</v>
      </c>
      <c r="CT26" s="78">
        <v>2920</v>
      </c>
      <c r="CU26" s="78">
        <v>2877.518</v>
      </c>
      <c r="CV26" s="78">
        <v>0</v>
      </c>
      <c r="CW26" s="78">
        <v>0</v>
      </c>
      <c r="CX26" s="78">
        <v>10745.8</v>
      </c>
      <c r="CY26" s="78">
        <v>10745.8</v>
      </c>
      <c r="CZ26" s="78">
        <v>0</v>
      </c>
      <c r="DA26" s="78">
        <v>0</v>
      </c>
      <c r="DB26" s="78">
        <v>0</v>
      </c>
      <c r="DC26" s="78">
        <v>0</v>
      </c>
      <c r="DD26" s="78">
        <v>0</v>
      </c>
      <c r="DE26" s="78">
        <v>0</v>
      </c>
      <c r="DF26" s="78">
        <v>2000</v>
      </c>
      <c r="DG26" s="78">
        <v>2000</v>
      </c>
      <c r="DH26" s="78">
        <v>0</v>
      </c>
      <c r="DI26" s="78">
        <v>0</v>
      </c>
      <c r="DJ26" s="78">
        <v>76.6</v>
      </c>
      <c r="DK26" s="78">
        <v>0</v>
      </c>
      <c r="DL26" s="78">
        <v>76.6</v>
      </c>
      <c r="DM26" s="78">
        <v>0</v>
      </c>
      <c r="DN26" s="78">
        <v>0</v>
      </c>
      <c r="DO26" s="78">
        <v>0</v>
      </c>
      <c r="DP26" s="78">
        <v>0</v>
      </c>
      <c r="DQ26" s="78">
        <v>0</v>
      </c>
    </row>
    <row r="27" spans="1:121" ht="17.25" customHeight="1">
      <c r="A27" s="38"/>
      <c r="B27" s="66">
        <v>18</v>
      </c>
      <c r="C27" s="68" t="s">
        <v>122</v>
      </c>
      <c r="D27" s="77">
        <f>F27+H27-DP27</f>
        <v>84139.7504</v>
      </c>
      <c r="E27" s="77">
        <f>G27+I27-DQ27</f>
        <v>74752.5239</v>
      </c>
      <c r="F27" s="77">
        <f>J27+V27+Z27+AD27+AX27+BJ27+CH27+CL27+CX27+DF27+DL27</f>
        <v>50552.3</v>
      </c>
      <c r="G27" s="77">
        <f>K27+W27+AA27+AE27+AY27+BK27+CI27+CM27+CY27+DG27+DM27</f>
        <v>50326.086899999995</v>
      </c>
      <c r="H27" s="77">
        <f>L27+X27+AB27+AF27+AZ27+BL27+CJ27+CN27+CZ27+DH27+DN27</f>
        <v>33587.4504</v>
      </c>
      <c r="I27" s="77">
        <f>M27+Y27+AC27+AG27+BA27+BM27+CK27+CO27+DA27+DI27+DO27</f>
        <v>24426.437</v>
      </c>
      <c r="J27" s="78">
        <v>21534.3</v>
      </c>
      <c r="K27" s="78">
        <v>21455.2119</v>
      </c>
      <c r="L27" s="78">
        <v>2100</v>
      </c>
      <c r="M27" s="78">
        <v>1965.15</v>
      </c>
      <c r="N27" s="78">
        <v>21299.1</v>
      </c>
      <c r="O27" s="78">
        <v>21228.315</v>
      </c>
      <c r="P27" s="78">
        <v>0</v>
      </c>
      <c r="Q27" s="78">
        <v>0</v>
      </c>
      <c r="R27" s="78">
        <v>192</v>
      </c>
      <c r="S27" s="78">
        <v>183.6969</v>
      </c>
      <c r="T27" s="78">
        <v>2100</v>
      </c>
      <c r="U27" s="78">
        <v>1965.15</v>
      </c>
      <c r="V27" s="78">
        <v>0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0</v>
      </c>
      <c r="AF27" s="78">
        <v>4500</v>
      </c>
      <c r="AG27" s="78">
        <v>365.996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300</v>
      </c>
      <c r="AO27" s="78">
        <v>0</v>
      </c>
      <c r="AP27" s="78">
        <v>0</v>
      </c>
      <c r="AQ27" s="78">
        <v>0</v>
      </c>
      <c r="AR27" s="78">
        <v>4200</v>
      </c>
      <c r="AS27" s="78">
        <v>1966.796</v>
      </c>
      <c r="AT27" s="78">
        <v>0</v>
      </c>
      <c r="AU27" s="78">
        <v>0</v>
      </c>
      <c r="AV27" s="78">
        <v>0</v>
      </c>
      <c r="AW27" s="78">
        <v>-1600.8</v>
      </c>
      <c r="AX27" s="78">
        <v>1440</v>
      </c>
      <c r="AY27" s="78">
        <v>1440</v>
      </c>
      <c r="AZ27" s="78">
        <v>0</v>
      </c>
      <c r="BA27" s="78">
        <v>0</v>
      </c>
      <c r="BB27" s="78">
        <v>1440</v>
      </c>
      <c r="BC27" s="78">
        <v>1440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910</v>
      </c>
      <c r="BK27" s="78">
        <v>841.875</v>
      </c>
      <c r="BL27" s="78">
        <v>4770</v>
      </c>
      <c r="BM27" s="78">
        <v>1976.195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910</v>
      </c>
      <c r="CA27" s="78">
        <v>841.875</v>
      </c>
      <c r="CB27" s="78">
        <v>4770</v>
      </c>
      <c r="CC27" s="78">
        <v>1976.195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155</v>
      </c>
      <c r="CK27" s="78">
        <v>155</v>
      </c>
      <c r="CL27" s="78">
        <v>2308</v>
      </c>
      <c r="CM27" s="78">
        <v>2229</v>
      </c>
      <c r="CN27" s="78">
        <v>0</v>
      </c>
      <c r="CO27" s="78">
        <v>0</v>
      </c>
      <c r="CP27" s="78">
        <v>2308</v>
      </c>
      <c r="CQ27" s="78">
        <v>2229</v>
      </c>
      <c r="CR27" s="78">
        <v>0</v>
      </c>
      <c r="CS27" s="78">
        <v>0</v>
      </c>
      <c r="CT27" s="78">
        <v>910</v>
      </c>
      <c r="CU27" s="78">
        <v>873</v>
      </c>
      <c r="CV27" s="78">
        <v>0</v>
      </c>
      <c r="CW27" s="78">
        <v>0</v>
      </c>
      <c r="CX27" s="78">
        <v>22635</v>
      </c>
      <c r="CY27" s="78">
        <v>22635</v>
      </c>
      <c r="CZ27" s="78">
        <v>22062.4504</v>
      </c>
      <c r="DA27" s="78">
        <v>19964.096</v>
      </c>
      <c r="DB27" s="78">
        <v>11110</v>
      </c>
      <c r="DC27" s="78">
        <v>11110</v>
      </c>
      <c r="DD27" s="78">
        <v>0</v>
      </c>
      <c r="DE27" s="78">
        <v>0</v>
      </c>
      <c r="DF27" s="78">
        <v>1725</v>
      </c>
      <c r="DG27" s="78">
        <v>1725</v>
      </c>
      <c r="DH27" s="78">
        <v>0</v>
      </c>
      <c r="DI27" s="78">
        <v>0</v>
      </c>
      <c r="DJ27" s="78">
        <v>0</v>
      </c>
      <c r="DK27" s="78">
        <v>0</v>
      </c>
      <c r="DL27" s="78">
        <v>0</v>
      </c>
      <c r="DM27" s="78">
        <v>0</v>
      </c>
      <c r="DN27" s="78">
        <v>0</v>
      </c>
      <c r="DO27" s="78">
        <v>0</v>
      </c>
      <c r="DP27" s="78">
        <v>0</v>
      </c>
      <c r="DQ27" s="78">
        <v>0</v>
      </c>
    </row>
    <row r="28" spans="1:121" ht="17.25" customHeight="1">
      <c r="A28" s="38"/>
      <c r="B28" s="66">
        <v>19</v>
      </c>
      <c r="C28" s="68" t="s">
        <v>123</v>
      </c>
      <c r="D28" s="77">
        <f>F28+H28-DP28</f>
        <v>67248.5732</v>
      </c>
      <c r="E28" s="77">
        <f>G28+I28-DQ28</f>
        <v>64394.08200000001</v>
      </c>
      <c r="F28" s="77">
        <f>J28+V28+Z28+AD28+AX28+BJ28+CH28+CL28+CX28+DF28+DL28</f>
        <v>66492.6</v>
      </c>
      <c r="G28" s="77">
        <f>K28+W28+AA28+AE28+AY28+BK28+CI28+CM28+CY28+DG28+DM28</f>
        <v>64617.482</v>
      </c>
      <c r="H28" s="77">
        <f>L28+X28+AB28+AF28+AZ28+BL28+CJ28+CN28+CZ28+DH28+DN28</f>
        <v>4550.0002</v>
      </c>
      <c r="I28" s="77">
        <f>M28+Y28+AC28+AG28+BA28+BM28+CK28+CO28+DA28+DI28+DO28</f>
        <v>3570.6</v>
      </c>
      <c r="J28" s="78">
        <v>25428.8</v>
      </c>
      <c r="K28" s="78">
        <v>24005.402</v>
      </c>
      <c r="L28" s="78">
        <v>3500.0002</v>
      </c>
      <c r="M28" s="78">
        <v>1340</v>
      </c>
      <c r="N28" s="78">
        <v>25128.8</v>
      </c>
      <c r="O28" s="78">
        <v>23705.402</v>
      </c>
      <c r="P28" s="78">
        <v>3500.0002</v>
      </c>
      <c r="Q28" s="78">
        <v>1340</v>
      </c>
      <c r="R28" s="78">
        <v>300</v>
      </c>
      <c r="S28" s="78">
        <v>300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2710</v>
      </c>
      <c r="AE28" s="78">
        <v>2709.99</v>
      </c>
      <c r="AF28" s="78">
        <v>-1300</v>
      </c>
      <c r="AG28" s="78">
        <v>-119.4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v>0</v>
      </c>
      <c r="AU28" s="78">
        <v>0</v>
      </c>
      <c r="AV28" s="78">
        <v>-2000</v>
      </c>
      <c r="AW28" s="78">
        <v>-784.4</v>
      </c>
      <c r="AX28" s="78">
        <v>3105</v>
      </c>
      <c r="AY28" s="78">
        <v>3104.56</v>
      </c>
      <c r="AZ28" s="78">
        <v>0</v>
      </c>
      <c r="BA28" s="78">
        <v>0</v>
      </c>
      <c r="BB28" s="78">
        <v>2855</v>
      </c>
      <c r="BC28" s="78">
        <v>2854.56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5210</v>
      </c>
      <c r="BK28" s="78">
        <v>4997.75</v>
      </c>
      <c r="BL28" s="78">
        <v>1000</v>
      </c>
      <c r="BM28" s="78">
        <v>1000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960</v>
      </c>
      <c r="CA28" s="78">
        <v>807</v>
      </c>
      <c r="CB28" s="78">
        <v>1000</v>
      </c>
      <c r="CC28" s="78">
        <v>1000</v>
      </c>
      <c r="CD28" s="78">
        <v>4250</v>
      </c>
      <c r="CE28" s="78">
        <v>4190.75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5160</v>
      </c>
      <c r="CM28" s="78">
        <v>5156.6</v>
      </c>
      <c r="CN28" s="78">
        <v>0</v>
      </c>
      <c r="CO28" s="78">
        <v>0</v>
      </c>
      <c r="CP28" s="78">
        <v>3140</v>
      </c>
      <c r="CQ28" s="78">
        <v>3136.6</v>
      </c>
      <c r="CR28" s="78">
        <v>0</v>
      </c>
      <c r="CS28" s="78">
        <v>0</v>
      </c>
      <c r="CT28" s="78">
        <v>3140</v>
      </c>
      <c r="CU28" s="78">
        <v>3136.6</v>
      </c>
      <c r="CV28" s="78">
        <v>0</v>
      </c>
      <c r="CW28" s="78">
        <v>0</v>
      </c>
      <c r="CX28" s="78">
        <v>13935</v>
      </c>
      <c r="CY28" s="78">
        <v>13885</v>
      </c>
      <c r="CZ28" s="78">
        <v>1350</v>
      </c>
      <c r="DA28" s="78">
        <v>1350</v>
      </c>
      <c r="DB28" s="78">
        <v>12885</v>
      </c>
      <c r="DC28" s="78">
        <v>12885</v>
      </c>
      <c r="DD28" s="78">
        <v>0</v>
      </c>
      <c r="DE28" s="78">
        <v>0</v>
      </c>
      <c r="DF28" s="78">
        <v>7097.4</v>
      </c>
      <c r="DG28" s="78">
        <v>6964.18</v>
      </c>
      <c r="DH28" s="78">
        <v>0</v>
      </c>
      <c r="DI28" s="78">
        <v>0</v>
      </c>
      <c r="DJ28" s="78">
        <v>52.373</v>
      </c>
      <c r="DK28" s="78">
        <v>0</v>
      </c>
      <c r="DL28" s="78">
        <v>3846.4</v>
      </c>
      <c r="DM28" s="78">
        <v>3794</v>
      </c>
      <c r="DN28" s="78">
        <v>0</v>
      </c>
      <c r="DO28" s="78">
        <v>0</v>
      </c>
      <c r="DP28" s="78">
        <v>3794.027</v>
      </c>
      <c r="DQ28" s="78">
        <v>3794</v>
      </c>
    </row>
    <row r="29" spans="1:121" ht="17.25" customHeight="1">
      <c r="A29" s="38"/>
      <c r="B29" s="66">
        <v>20</v>
      </c>
      <c r="C29" s="68" t="s">
        <v>124</v>
      </c>
      <c r="D29" s="77">
        <f>F29+H29-DP29</f>
        <v>31076.963000000003</v>
      </c>
      <c r="E29" s="77">
        <f>G29+I29-DQ29</f>
        <v>24837.566999999995</v>
      </c>
      <c r="F29" s="77">
        <f>J29+V29+Z29+AD29+AX29+BJ29+CH29+CL29+CX29+DF29+DL29</f>
        <v>26980.9</v>
      </c>
      <c r="G29" s="77">
        <f>K29+W29+AA29+AE29+AY29+BK29+CI29+CM29+CY29+DG29+DM29</f>
        <v>22183.790999999997</v>
      </c>
      <c r="H29" s="77">
        <f>L29+X29+AB29+AF29+AZ29+BL29+CJ29+CN29+CZ29+DH29+DN29</f>
        <v>4346.063</v>
      </c>
      <c r="I29" s="77">
        <f>M29+Y29+AC29+AG29+BA29+BM29+CK29+CO29+DA29+DI29+DO29</f>
        <v>2903.776</v>
      </c>
      <c r="J29" s="78">
        <v>16130</v>
      </c>
      <c r="K29" s="78">
        <v>14829.331</v>
      </c>
      <c r="L29" s="78">
        <v>1380</v>
      </c>
      <c r="M29" s="78">
        <v>439</v>
      </c>
      <c r="N29" s="78">
        <v>14410</v>
      </c>
      <c r="O29" s="78">
        <v>13806.331</v>
      </c>
      <c r="P29" s="78">
        <v>1380</v>
      </c>
      <c r="Q29" s="78">
        <v>439</v>
      </c>
      <c r="R29" s="78">
        <v>1500</v>
      </c>
      <c r="S29" s="78">
        <v>1003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1100</v>
      </c>
      <c r="AE29" s="78">
        <v>200</v>
      </c>
      <c r="AF29" s="78">
        <v>2666.063</v>
      </c>
      <c r="AG29" s="78">
        <v>2164.833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320</v>
      </c>
      <c r="AO29" s="78">
        <v>320</v>
      </c>
      <c r="AP29" s="78">
        <v>1100</v>
      </c>
      <c r="AQ29" s="78">
        <v>200</v>
      </c>
      <c r="AR29" s="78">
        <v>2346.063</v>
      </c>
      <c r="AS29" s="78">
        <v>1976.14</v>
      </c>
      <c r="AT29" s="78">
        <v>0</v>
      </c>
      <c r="AU29" s="78">
        <v>0</v>
      </c>
      <c r="AV29" s="78">
        <v>0</v>
      </c>
      <c r="AW29" s="78">
        <v>-131.307</v>
      </c>
      <c r="AX29" s="78">
        <v>1700</v>
      </c>
      <c r="AY29" s="78">
        <v>1620</v>
      </c>
      <c r="AZ29" s="78">
        <v>0</v>
      </c>
      <c r="BA29" s="78">
        <v>0</v>
      </c>
      <c r="BB29" s="78">
        <v>1700</v>
      </c>
      <c r="BC29" s="78">
        <v>1620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1900</v>
      </c>
      <c r="BK29" s="78">
        <v>1899.46</v>
      </c>
      <c r="BL29" s="78">
        <v>300</v>
      </c>
      <c r="BM29" s="78">
        <v>299.943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1900</v>
      </c>
      <c r="CA29" s="78">
        <v>1899.46</v>
      </c>
      <c r="CB29" s="78">
        <v>300</v>
      </c>
      <c r="CC29" s="78">
        <v>299.943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300</v>
      </c>
      <c r="CM29" s="78">
        <v>300</v>
      </c>
      <c r="CN29" s="78">
        <v>0</v>
      </c>
      <c r="CO29" s="78">
        <v>0</v>
      </c>
      <c r="CP29" s="78">
        <v>300</v>
      </c>
      <c r="CQ29" s="78">
        <v>300</v>
      </c>
      <c r="CR29" s="78">
        <v>0</v>
      </c>
      <c r="CS29" s="78">
        <v>0</v>
      </c>
      <c r="CT29" s="78">
        <v>0</v>
      </c>
      <c r="CU29" s="78">
        <v>0</v>
      </c>
      <c r="CV29" s="78">
        <v>0</v>
      </c>
      <c r="CW29" s="78">
        <v>0</v>
      </c>
      <c r="CX29" s="78">
        <v>1700</v>
      </c>
      <c r="CY29" s="78">
        <v>1590</v>
      </c>
      <c r="CZ29" s="78">
        <v>0</v>
      </c>
      <c r="DA29" s="78">
        <v>0</v>
      </c>
      <c r="DB29" s="78">
        <v>1700</v>
      </c>
      <c r="DC29" s="78">
        <v>1590</v>
      </c>
      <c r="DD29" s="78">
        <v>0</v>
      </c>
      <c r="DE29" s="78">
        <v>0</v>
      </c>
      <c r="DF29" s="78">
        <v>1500</v>
      </c>
      <c r="DG29" s="78">
        <v>1495</v>
      </c>
      <c r="DH29" s="78">
        <v>0</v>
      </c>
      <c r="DI29" s="78">
        <v>0</v>
      </c>
      <c r="DJ29" s="78">
        <v>2400.9</v>
      </c>
      <c r="DK29" s="78">
        <v>0</v>
      </c>
      <c r="DL29" s="78">
        <v>2650.9</v>
      </c>
      <c r="DM29" s="78">
        <v>250</v>
      </c>
      <c r="DN29" s="78">
        <v>0</v>
      </c>
      <c r="DO29" s="78">
        <v>0</v>
      </c>
      <c r="DP29" s="78">
        <v>250</v>
      </c>
      <c r="DQ29" s="78">
        <v>250</v>
      </c>
    </row>
    <row r="30" spans="1:121" ht="17.25" customHeight="1">
      <c r="A30" s="38"/>
      <c r="B30" s="66">
        <v>21</v>
      </c>
      <c r="C30" s="68" t="s">
        <v>125</v>
      </c>
      <c r="D30" s="77">
        <f>F30+H30-DP30</f>
        <v>57068.1</v>
      </c>
      <c r="E30" s="77">
        <f>G30+I30-DQ30</f>
        <v>55422.437999999995</v>
      </c>
      <c r="F30" s="77">
        <f>J30+V30+Z30+AD30+AX30+BJ30+CH30+CL30+CX30+DF30+DL30</f>
        <v>55334.142</v>
      </c>
      <c r="G30" s="77">
        <f>K30+W30+AA30+AE30+AY30+BK30+CI30+CM30+CY30+DG30+DM30</f>
        <v>53971.448</v>
      </c>
      <c r="H30" s="77">
        <f>L30+X30+AB30+AF30+AZ30+BL30+CJ30+CN30+CZ30+DH30+DN30</f>
        <v>4733.958</v>
      </c>
      <c r="I30" s="77">
        <f>M30+Y30+AC30+AG30+BA30+BM30+CK30+CO30+DA30+DI30+DO30</f>
        <v>3270.99</v>
      </c>
      <c r="J30" s="78">
        <v>18768.563</v>
      </c>
      <c r="K30" s="78">
        <v>18595.478</v>
      </c>
      <c r="L30" s="78">
        <v>955</v>
      </c>
      <c r="M30" s="78">
        <v>455</v>
      </c>
      <c r="N30" s="78">
        <v>18395.563</v>
      </c>
      <c r="O30" s="78">
        <v>18292.478</v>
      </c>
      <c r="P30" s="78">
        <v>455</v>
      </c>
      <c r="Q30" s="78">
        <v>455</v>
      </c>
      <c r="R30" s="78">
        <v>373</v>
      </c>
      <c r="S30" s="78">
        <v>303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  <c r="AE30" s="78">
        <v>0</v>
      </c>
      <c r="AF30" s="78">
        <v>-4267.01</v>
      </c>
      <c r="AG30" s="78">
        <v>-4267.01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1200</v>
      </c>
      <c r="AO30" s="78">
        <v>1200</v>
      </c>
      <c r="AP30" s="78">
        <v>0</v>
      </c>
      <c r="AQ30" s="78">
        <v>0</v>
      </c>
      <c r="AR30" s="78">
        <v>840</v>
      </c>
      <c r="AS30" s="78">
        <v>840</v>
      </c>
      <c r="AT30" s="78">
        <v>0</v>
      </c>
      <c r="AU30" s="78">
        <v>0</v>
      </c>
      <c r="AV30" s="78">
        <v>-6307.01</v>
      </c>
      <c r="AW30" s="78">
        <v>-6307.01</v>
      </c>
      <c r="AX30" s="78">
        <v>1531</v>
      </c>
      <c r="AY30" s="78">
        <v>1524.922</v>
      </c>
      <c r="AZ30" s="78">
        <v>150</v>
      </c>
      <c r="BA30" s="78">
        <v>150</v>
      </c>
      <c r="BB30" s="78">
        <v>1409</v>
      </c>
      <c r="BC30" s="78">
        <v>1402.922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400</v>
      </c>
      <c r="BK30" s="78">
        <v>400</v>
      </c>
      <c r="BL30" s="78">
        <v>6493.958</v>
      </c>
      <c r="BM30" s="78">
        <v>6493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400</v>
      </c>
      <c r="CA30" s="78">
        <v>400</v>
      </c>
      <c r="CB30" s="78">
        <v>6493.958</v>
      </c>
      <c r="CC30" s="78">
        <v>6493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2349</v>
      </c>
      <c r="CM30" s="78">
        <v>2348.569</v>
      </c>
      <c r="CN30" s="78">
        <v>0</v>
      </c>
      <c r="CO30" s="78">
        <v>0</v>
      </c>
      <c r="CP30" s="78">
        <v>2129</v>
      </c>
      <c r="CQ30" s="78">
        <v>2128.569</v>
      </c>
      <c r="CR30" s="78">
        <v>0</v>
      </c>
      <c r="CS30" s="78">
        <v>0</v>
      </c>
      <c r="CT30" s="78">
        <v>0</v>
      </c>
      <c r="CU30" s="78">
        <v>0</v>
      </c>
      <c r="CV30" s="78">
        <v>0</v>
      </c>
      <c r="CW30" s="78">
        <v>0</v>
      </c>
      <c r="CX30" s="78">
        <v>24144.679</v>
      </c>
      <c r="CY30" s="78">
        <v>24142.479</v>
      </c>
      <c r="CZ30" s="78">
        <v>440</v>
      </c>
      <c r="DA30" s="78">
        <v>440</v>
      </c>
      <c r="DB30" s="78">
        <v>13216.879</v>
      </c>
      <c r="DC30" s="78">
        <v>13216.879</v>
      </c>
      <c r="DD30" s="78">
        <v>440</v>
      </c>
      <c r="DE30" s="78">
        <v>440</v>
      </c>
      <c r="DF30" s="78">
        <v>5140</v>
      </c>
      <c r="DG30" s="78">
        <v>5140</v>
      </c>
      <c r="DH30" s="78">
        <v>0</v>
      </c>
      <c r="DI30" s="78">
        <v>0</v>
      </c>
      <c r="DJ30" s="78">
        <v>962.91</v>
      </c>
      <c r="DK30" s="78">
        <v>0</v>
      </c>
      <c r="DL30" s="78">
        <v>3000.9</v>
      </c>
      <c r="DM30" s="78">
        <v>1820</v>
      </c>
      <c r="DN30" s="78">
        <v>962.01</v>
      </c>
      <c r="DO30" s="78">
        <v>0</v>
      </c>
      <c r="DP30" s="78">
        <v>3000</v>
      </c>
      <c r="DQ30" s="78">
        <v>1820</v>
      </c>
    </row>
    <row r="31" spans="1:121" ht="17.25" customHeight="1">
      <c r="A31" s="38"/>
      <c r="B31" s="66">
        <v>22</v>
      </c>
      <c r="C31" s="68" t="s">
        <v>126</v>
      </c>
      <c r="D31" s="77">
        <f>F31+H31-DP31</f>
        <v>44764.4452</v>
      </c>
      <c r="E31" s="77">
        <f>G31+I31-DQ31</f>
        <v>40100.081999999995</v>
      </c>
      <c r="F31" s="77">
        <f>J31+V31+Z31+AD31+AX31+BJ31+CH31+CL31+CX31+DF31+DL31</f>
        <v>39912.6</v>
      </c>
      <c r="G31" s="77">
        <f>K31+W31+AA31+AE31+AY31+BK31+CI31+CM31+CY31+DG31+DM31</f>
        <v>37552.99</v>
      </c>
      <c r="H31" s="77">
        <f>L31+X31+AB31+AF31+AZ31+BL31+CJ31+CN31+CZ31+DH31+DN31</f>
        <v>4851.8452</v>
      </c>
      <c r="I31" s="77">
        <f>M31+Y31+AC31+AG31+BA31+BM31+CK31+CO31+DA31+DI31+DO31</f>
        <v>2547.092</v>
      </c>
      <c r="J31" s="78">
        <v>19964.5</v>
      </c>
      <c r="K31" s="78">
        <v>18811.807</v>
      </c>
      <c r="L31" s="78">
        <v>600</v>
      </c>
      <c r="M31" s="78">
        <v>0</v>
      </c>
      <c r="N31" s="78">
        <v>19694.5</v>
      </c>
      <c r="O31" s="78">
        <v>18692.307</v>
      </c>
      <c r="P31" s="78">
        <v>600</v>
      </c>
      <c r="Q31" s="78">
        <v>0</v>
      </c>
      <c r="R31" s="78">
        <v>270</v>
      </c>
      <c r="S31" s="78">
        <v>119.5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800</v>
      </c>
      <c r="AE31" s="78">
        <v>762</v>
      </c>
      <c r="AF31" s="78">
        <v>2773.9372</v>
      </c>
      <c r="AG31" s="78">
        <v>2547.092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800</v>
      </c>
      <c r="AQ31" s="78">
        <v>762</v>
      </c>
      <c r="AR31" s="78">
        <v>4251.8452</v>
      </c>
      <c r="AS31" s="78">
        <v>4025</v>
      </c>
      <c r="AT31" s="78">
        <v>0</v>
      </c>
      <c r="AU31" s="78">
        <v>0</v>
      </c>
      <c r="AV31" s="78">
        <v>-1477.908</v>
      </c>
      <c r="AW31" s="78">
        <v>-1477.908</v>
      </c>
      <c r="AX31" s="78">
        <v>976</v>
      </c>
      <c r="AY31" s="78">
        <v>976</v>
      </c>
      <c r="AZ31" s="78">
        <v>0</v>
      </c>
      <c r="BA31" s="78">
        <v>0</v>
      </c>
      <c r="BB31" s="78">
        <v>876</v>
      </c>
      <c r="BC31" s="78">
        <v>876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400</v>
      </c>
      <c r="BK31" s="78">
        <v>357.705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400</v>
      </c>
      <c r="CA31" s="78">
        <v>357.705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3004</v>
      </c>
      <c r="CM31" s="78">
        <v>2575.401</v>
      </c>
      <c r="CN31" s="78">
        <v>0</v>
      </c>
      <c r="CO31" s="78">
        <v>0</v>
      </c>
      <c r="CP31" s="78">
        <v>2954</v>
      </c>
      <c r="CQ31" s="78">
        <v>2575.401</v>
      </c>
      <c r="CR31" s="78">
        <v>0</v>
      </c>
      <c r="CS31" s="78">
        <v>0</v>
      </c>
      <c r="CT31" s="78">
        <v>0</v>
      </c>
      <c r="CU31" s="78">
        <v>0</v>
      </c>
      <c r="CV31" s="78">
        <v>0</v>
      </c>
      <c r="CW31" s="78">
        <v>0</v>
      </c>
      <c r="CX31" s="78">
        <v>9975</v>
      </c>
      <c r="CY31" s="78">
        <v>9870.077</v>
      </c>
      <c r="CZ31" s="78">
        <v>0</v>
      </c>
      <c r="DA31" s="78">
        <v>0</v>
      </c>
      <c r="DB31" s="78">
        <v>9605</v>
      </c>
      <c r="DC31" s="78">
        <v>9604.977</v>
      </c>
      <c r="DD31" s="78">
        <v>0</v>
      </c>
      <c r="DE31" s="78">
        <v>0</v>
      </c>
      <c r="DF31" s="78">
        <v>4350</v>
      </c>
      <c r="DG31" s="78">
        <v>4200</v>
      </c>
      <c r="DH31" s="78">
        <v>0</v>
      </c>
      <c r="DI31" s="78">
        <v>0</v>
      </c>
      <c r="DJ31" s="78">
        <v>1921.008</v>
      </c>
      <c r="DK31" s="78">
        <v>0</v>
      </c>
      <c r="DL31" s="78">
        <v>443.1</v>
      </c>
      <c r="DM31" s="78">
        <v>0</v>
      </c>
      <c r="DN31" s="78">
        <v>1477.908</v>
      </c>
      <c r="DO31" s="78">
        <v>0</v>
      </c>
      <c r="DP31" s="78">
        <v>0</v>
      </c>
      <c r="DQ31" s="78">
        <v>0</v>
      </c>
    </row>
    <row r="32" spans="1:121" ht="17.25" customHeight="1">
      <c r="A32" s="38"/>
      <c r="B32" s="66">
        <v>23</v>
      </c>
      <c r="C32" s="68" t="s">
        <v>127</v>
      </c>
      <c r="D32" s="77">
        <f>F32+H32-DP32</f>
        <v>36713.5316</v>
      </c>
      <c r="E32" s="77">
        <f>G32+I32-DQ32</f>
        <v>31790.9006</v>
      </c>
      <c r="F32" s="77">
        <f>J32+V32+Z32+AD32+AX32+BJ32+CH32+CL32+CX32+DF32+DL32</f>
        <v>33681.9</v>
      </c>
      <c r="G32" s="77">
        <f>K32+W32+AA32+AE32+AY32+BK32+CI32+CM32+CY32+DG32+DM32</f>
        <v>29295.050600000002</v>
      </c>
      <c r="H32" s="77">
        <f>L32+X32+AB32+AF32+AZ32+BL32+CJ32+CN32+CZ32+DH32+DN32</f>
        <v>6031.631600000001</v>
      </c>
      <c r="I32" s="77">
        <f>M32+Y32+AC32+AG32+BA32+BM32+CK32+CO32+DA32+DI32+DO32</f>
        <v>5495.85</v>
      </c>
      <c r="J32" s="78">
        <v>17774</v>
      </c>
      <c r="K32" s="78">
        <v>16864.7076</v>
      </c>
      <c r="L32" s="78">
        <v>100</v>
      </c>
      <c r="M32" s="78">
        <v>0</v>
      </c>
      <c r="N32" s="78">
        <v>17774</v>
      </c>
      <c r="O32" s="78">
        <v>16864.7076</v>
      </c>
      <c r="P32" s="78">
        <v>100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78">
        <v>0</v>
      </c>
      <c r="AC32" s="78">
        <v>0</v>
      </c>
      <c r="AD32" s="78">
        <v>100</v>
      </c>
      <c r="AE32" s="78">
        <v>100</v>
      </c>
      <c r="AF32" s="78">
        <v>1982.85</v>
      </c>
      <c r="AG32" s="78">
        <v>1957.85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100</v>
      </c>
      <c r="AQ32" s="78">
        <v>100</v>
      </c>
      <c r="AR32" s="78">
        <v>1990</v>
      </c>
      <c r="AS32" s="78">
        <v>1985</v>
      </c>
      <c r="AT32" s="78">
        <v>0</v>
      </c>
      <c r="AU32" s="78">
        <v>0</v>
      </c>
      <c r="AV32" s="78">
        <v>-7.15</v>
      </c>
      <c r="AW32" s="78">
        <v>-27.15</v>
      </c>
      <c r="AX32" s="78">
        <v>2100</v>
      </c>
      <c r="AY32" s="78">
        <v>1898</v>
      </c>
      <c r="AZ32" s="78">
        <v>0</v>
      </c>
      <c r="BA32" s="78">
        <v>0</v>
      </c>
      <c r="BB32" s="78">
        <v>1700</v>
      </c>
      <c r="BC32" s="78">
        <v>1662</v>
      </c>
      <c r="BD32" s="78">
        <v>0</v>
      </c>
      <c r="BE32" s="78">
        <v>0</v>
      </c>
      <c r="BF32" s="78">
        <v>0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1700</v>
      </c>
      <c r="BM32" s="78">
        <v>1400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1700</v>
      </c>
      <c r="CC32" s="78">
        <v>1400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2030</v>
      </c>
      <c r="CM32" s="78">
        <v>1718.503</v>
      </c>
      <c r="CN32" s="78">
        <v>400</v>
      </c>
      <c r="CO32" s="78">
        <v>400</v>
      </c>
      <c r="CP32" s="78">
        <v>2030</v>
      </c>
      <c r="CQ32" s="78">
        <v>1718.503</v>
      </c>
      <c r="CR32" s="78">
        <v>200</v>
      </c>
      <c r="CS32" s="78">
        <v>200</v>
      </c>
      <c r="CT32" s="78">
        <v>0</v>
      </c>
      <c r="CU32" s="78">
        <v>0</v>
      </c>
      <c r="CV32" s="78">
        <v>200</v>
      </c>
      <c r="CW32" s="78">
        <v>200</v>
      </c>
      <c r="CX32" s="78">
        <v>4100</v>
      </c>
      <c r="CY32" s="78">
        <v>1303.91</v>
      </c>
      <c r="CZ32" s="78">
        <v>1848.7816</v>
      </c>
      <c r="DA32" s="78">
        <v>1738</v>
      </c>
      <c r="DB32" s="78">
        <v>4100</v>
      </c>
      <c r="DC32" s="78">
        <v>1303.91</v>
      </c>
      <c r="DD32" s="78">
        <v>1600</v>
      </c>
      <c r="DE32" s="78">
        <v>1490</v>
      </c>
      <c r="DF32" s="78">
        <v>4550</v>
      </c>
      <c r="DG32" s="78">
        <v>4409.93</v>
      </c>
      <c r="DH32" s="78">
        <v>0</v>
      </c>
      <c r="DI32" s="78">
        <v>0</v>
      </c>
      <c r="DJ32" s="78">
        <v>27.9</v>
      </c>
      <c r="DK32" s="78">
        <v>0</v>
      </c>
      <c r="DL32" s="78">
        <v>3027.9</v>
      </c>
      <c r="DM32" s="78">
        <v>3000</v>
      </c>
      <c r="DN32" s="78">
        <v>0</v>
      </c>
      <c r="DO32" s="78">
        <v>0</v>
      </c>
      <c r="DP32" s="78">
        <v>3000</v>
      </c>
      <c r="DQ32" s="78">
        <v>3000</v>
      </c>
    </row>
    <row r="33" spans="1:121" ht="17.25" customHeight="1">
      <c r="A33" s="38"/>
      <c r="B33" s="66">
        <v>24</v>
      </c>
      <c r="C33" s="68" t="s">
        <v>128</v>
      </c>
      <c r="D33" s="77">
        <f>F33+H33-DP33</f>
        <v>22988.117</v>
      </c>
      <c r="E33" s="77">
        <f>G33+I33-DQ33</f>
        <v>19133.343</v>
      </c>
      <c r="F33" s="77">
        <f>J33+V33+Z33+AD33+AX33+BJ33+CH33+CL33+CX33+DF33+DL33</f>
        <v>20762.199999999997</v>
      </c>
      <c r="G33" s="77">
        <f>K33+W33+AA33+AE33+AY33+BK33+CI33+CM33+CY33+DG33+DM33</f>
        <v>17933.343</v>
      </c>
      <c r="H33" s="77">
        <f>L33+X33+AB33+AF33+AZ33+BL33+CJ33+CN33+CZ33+DH33+DN33</f>
        <v>2225.917</v>
      </c>
      <c r="I33" s="77">
        <f>M33+Y33+AC33+AG33+BA33+BM33+CK33+CO33+DA33+DI33+DO33</f>
        <v>1200</v>
      </c>
      <c r="J33" s="78">
        <v>13031.4</v>
      </c>
      <c r="K33" s="78">
        <v>12460.343</v>
      </c>
      <c r="L33" s="78">
        <v>1625.917</v>
      </c>
      <c r="M33" s="78">
        <v>600</v>
      </c>
      <c r="N33" s="78">
        <v>13031.4</v>
      </c>
      <c r="O33" s="78">
        <v>12460.343</v>
      </c>
      <c r="P33" s="78">
        <v>925.917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  <c r="AB33" s="78">
        <v>0</v>
      </c>
      <c r="AC33" s="78">
        <v>0</v>
      </c>
      <c r="AD33" s="78">
        <v>980</v>
      </c>
      <c r="AE33" s="78">
        <v>973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  <c r="AP33" s="78">
        <v>980</v>
      </c>
      <c r="AQ33" s="78">
        <v>973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v>1000</v>
      </c>
      <c r="AY33" s="78">
        <v>1000</v>
      </c>
      <c r="AZ33" s="78">
        <v>0</v>
      </c>
      <c r="BA33" s="78">
        <v>0</v>
      </c>
      <c r="BB33" s="78">
        <v>1000</v>
      </c>
      <c r="BC33" s="78">
        <v>1000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>
        <v>0</v>
      </c>
      <c r="BJ33" s="78">
        <v>0</v>
      </c>
      <c r="BK33" s="78">
        <v>0</v>
      </c>
      <c r="BL33" s="78">
        <v>600</v>
      </c>
      <c r="BM33" s="78">
        <v>600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600</v>
      </c>
      <c r="CC33" s="78">
        <v>600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513.8</v>
      </c>
      <c r="CM33" s="78">
        <v>250</v>
      </c>
      <c r="CN33" s="78">
        <v>0</v>
      </c>
      <c r="CO33" s="78">
        <v>0</v>
      </c>
      <c r="CP33" s="78">
        <v>513.8</v>
      </c>
      <c r="CQ33" s="78">
        <v>250</v>
      </c>
      <c r="CR33" s="78">
        <v>0</v>
      </c>
      <c r="CS33" s="78">
        <v>0</v>
      </c>
      <c r="CT33" s="78">
        <v>0</v>
      </c>
      <c r="CU33" s="78">
        <v>0</v>
      </c>
      <c r="CV33" s="78">
        <v>0</v>
      </c>
      <c r="CW33" s="78">
        <v>0</v>
      </c>
      <c r="CX33" s="78">
        <v>400</v>
      </c>
      <c r="CY33" s="78">
        <v>400</v>
      </c>
      <c r="CZ33" s="78">
        <v>0</v>
      </c>
      <c r="DA33" s="78">
        <v>0</v>
      </c>
      <c r="DB33" s="78">
        <v>0</v>
      </c>
      <c r="DC33" s="78">
        <v>0</v>
      </c>
      <c r="DD33" s="78">
        <v>0</v>
      </c>
      <c r="DE33" s="78">
        <v>0</v>
      </c>
      <c r="DF33" s="78">
        <v>2910</v>
      </c>
      <c r="DG33" s="78">
        <v>2850</v>
      </c>
      <c r="DH33" s="78">
        <v>0</v>
      </c>
      <c r="DI33" s="78">
        <v>0</v>
      </c>
      <c r="DJ33" s="78">
        <v>1927</v>
      </c>
      <c r="DK33" s="78">
        <v>0</v>
      </c>
      <c r="DL33" s="78">
        <v>1927</v>
      </c>
      <c r="DM33" s="78">
        <v>0</v>
      </c>
      <c r="DN33" s="78">
        <v>0</v>
      </c>
      <c r="DO33" s="78">
        <v>0</v>
      </c>
      <c r="DP33" s="78">
        <v>0</v>
      </c>
      <c r="DQ33" s="78">
        <v>0</v>
      </c>
    </row>
    <row r="34" spans="1:121" ht="17.25" customHeight="1">
      <c r="A34" s="38"/>
      <c r="B34" s="66">
        <v>25</v>
      </c>
      <c r="C34" s="68" t="s">
        <v>129</v>
      </c>
      <c r="D34" s="77">
        <f>F34+H34-DP34</f>
        <v>55640.7024</v>
      </c>
      <c r="E34" s="77">
        <f>G34+I34-DQ34</f>
        <v>37866.113</v>
      </c>
      <c r="F34" s="77">
        <f>J34+V34+Z34+AD34+AX34+BJ34+CH34+CL34+CX34+DF34+DL34</f>
        <v>41511.9</v>
      </c>
      <c r="G34" s="77">
        <f>K34+W34+AA34+AE34+AY34+BK34+CI34+CM34+CY34+DG34+DM34</f>
        <v>33146.113</v>
      </c>
      <c r="H34" s="77">
        <f>L34+X34+AB34+AF34+AZ34+BL34+CJ34+CN34+CZ34+DH34+DN34</f>
        <v>14128.8024</v>
      </c>
      <c r="I34" s="77">
        <f>M34+Y34+AC34+AG34+BA34+BM34+CK34+CO34+DA34+DI34+DO34</f>
        <v>4720</v>
      </c>
      <c r="J34" s="78">
        <v>21943.74</v>
      </c>
      <c r="K34" s="78">
        <v>17562.751</v>
      </c>
      <c r="L34" s="78">
        <v>2230</v>
      </c>
      <c r="M34" s="78">
        <v>600</v>
      </c>
      <c r="N34" s="78">
        <v>20876.94</v>
      </c>
      <c r="O34" s="78">
        <v>16660.751</v>
      </c>
      <c r="P34" s="78">
        <v>2230</v>
      </c>
      <c r="Q34" s="78">
        <v>600</v>
      </c>
      <c r="R34" s="78">
        <v>1066.8</v>
      </c>
      <c r="S34" s="78">
        <v>902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1500</v>
      </c>
      <c r="AE34" s="78">
        <v>870</v>
      </c>
      <c r="AF34" s="78">
        <v>3380</v>
      </c>
      <c r="AG34" s="78">
        <v>3320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1500</v>
      </c>
      <c r="AQ34" s="78">
        <v>870</v>
      </c>
      <c r="AR34" s="78">
        <v>3380</v>
      </c>
      <c r="AS34" s="78">
        <v>3320</v>
      </c>
      <c r="AT34" s="78">
        <v>0</v>
      </c>
      <c r="AU34" s="78">
        <v>0</v>
      </c>
      <c r="AV34" s="78">
        <v>0</v>
      </c>
      <c r="AW34" s="78">
        <v>0</v>
      </c>
      <c r="AX34" s="78">
        <v>1100</v>
      </c>
      <c r="AY34" s="78">
        <v>800</v>
      </c>
      <c r="AZ34" s="78">
        <v>0</v>
      </c>
      <c r="BA34" s="78">
        <v>0</v>
      </c>
      <c r="BB34" s="78">
        <v>800</v>
      </c>
      <c r="BC34" s="78">
        <v>650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1930</v>
      </c>
      <c r="BK34" s="78">
        <v>1830.847</v>
      </c>
      <c r="BL34" s="78">
        <v>860</v>
      </c>
      <c r="BM34" s="78">
        <v>800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v>1700</v>
      </c>
      <c r="CA34" s="78">
        <v>1699.1</v>
      </c>
      <c r="CB34" s="78">
        <v>860</v>
      </c>
      <c r="CC34" s="78">
        <v>800</v>
      </c>
      <c r="CD34" s="78">
        <v>230</v>
      </c>
      <c r="CE34" s="78">
        <v>131.747</v>
      </c>
      <c r="CF34" s="78">
        <v>0</v>
      </c>
      <c r="CG34" s="78">
        <v>0</v>
      </c>
      <c r="CH34" s="78">
        <v>150</v>
      </c>
      <c r="CI34" s="78">
        <v>150</v>
      </c>
      <c r="CJ34" s="78">
        <v>0</v>
      </c>
      <c r="CK34" s="78">
        <v>0</v>
      </c>
      <c r="CL34" s="78">
        <v>5387.9</v>
      </c>
      <c r="CM34" s="78">
        <v>4777.515</v>
      </c>
      <c r="CN34" s="78">
        <v>4030</v>
      </c>
      <c r="CO34" s="78">
        <v>0</v>
      </c>
      <c r="CP34" s="78">
        <v>5387.9</v>
      </c>
      <c r="CQ34" s="78">
        <v>4777.515</v>
      </c>
      <c r="CR34" s="78">
        <v>4030</v>
      </c>
      <c r="CS34" s="78">
        <v>0</v>
      </c>
      <c r="CT34" s="78">
        <v>0</v>
      </c>
      <c r="CU34" s="78">
        <v>0</v>
      </c>
      <c r="CV34" s="78">
        <v>0</v>
      </c>
      <c r="CW34" s="78">
        <v>0</v>
      </c>
      <c r="CX34" s="78">
        <v>3200</v>
      </c>
      <c r="CY34" s="78">
        <v>3050</v>
      </c>
      <c r="CZ34" s="78">
        <v>0</v>
      </c>
      <c r="DA34" s="78">
        <v>0</v>
      </c>
      <c r="DB34" s="78">
        <v>2800</v>
      </c>
      <c r="DC34" s="78">
        <v>2650</v>
      </c>
      <c r="DD34" s="78">
        <v>0</v>
      </c>
      <c r="DE34" s="78">
        <v>0</v>
      </c>
      <c r="DF34" s="78">
        <v>4320</v>
      </c>
      <c r="DG34" s="78">
        <v>4105</v>
      </c>
      <c r="DH34" s="78">
        <v>0</v>
      </c>
      <c r="DI34" s="78">
        <v>0</v>
      </c>
      <c r="DJ34" s="78">
        <v>5609.0624</v>
      </c>
      <c r="DK34" s="78">
        <v>0</v>
      </c>
      <c r="DL34" s="78">
        <v>1980.26</v>
      </c>
      <c r="DM34" s="78">
        <v>0</v>
      </c>
      <c r="DN34" s="78">
        <v>3628.8024</v>
      </c>
      <c r="DO34" s="78">
        <v>0</v>
      </c>
      <c r="DP34" s="78">
        <v>0</v>
      </c>
      <c r="DQ34" s="78">
        <v>0</v>
      </c>
    </row>
    <row r="35" spans="1:121" ht="17.25" customHeight="1">
      <c r="A35" s="38"/>
      <c r="B35" s="66">
        <v>26</v>
      </c>
      <c r="C35" s="68" t="s">
        <v>130</v>
      </c>
      <c r="D35" s="77">
        <f>F35+H35-DP35</f>
        <v>33912.925</v>
      </c>
      <c r="E35" s="77">
        <f>G35+I35-DQ35</f>
        <v>33511.822</v>
      </c>
      <c r="F35" s="77">
        <f>J35+V35+Z35+AD35+AX35+BJ35+CH35+CL35+CX35+DF35+DL35</f>
        <v>28947.2</v>
      </c>
      <c r="G35" s="77">
        <f>K35+W35+AA35+AE35+AY35+BK35+CI35+CM35+CY35+DG35+DM35</f>
        <v>28546.096999999998</v>
      </c>
      <c r="H35" s="77">
        <f>L35+X35+AB35+AF35+AZ35+BL35+CJ35+CN35+CZ35+DH35+DN35</f>
        <v>5415.725</v>
      </c>
      <c r="I35" s="77">
        <f>M35+Y35+AC35+AG35+BA35+BM35+CK35+CO35+DA35+DI35+DO35</f>
        <v>5415.725</v>
      </c>
      <c r="J35" s="78">
        <v>17516.2</v>
      </c>
      <c r="K35" s="78">
        <v>17484.246</v>
      </c>
      <c r="L35" s="78">
        <v>3459.43</v>
      </c>
      <c r="M35" s="78">
        <v>3459.43</v>
      </c>
      <c r="N35" s="78">
        <v>17501.2</v>
      </c>
      <c r="O35" s="78">
        <v>17469.246</v>
      </c>
      <c r="P35" s="78">
        <v>3459.43</v>
      </c>
      <c r="Q35" s="78">
        <v>3459.43</v>
      </c>
      <c r="R35" s="78">
        <v>15</v>
      </c>
      <c r="S35" s="78">
        <v>15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100</v>
      </c>
      <c r="AE35" s="78">
        <v>100</v>
      </c>
      <c r="AF35" s="78">
        <v>-1493.705</v>
      </c>
      <c r="AG35" s="78">
        <v>-1493.705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100</v>
      </c>
      <c r="AQ35" s="78">
        <v>100</v>
      </c>
      <c r="AR35" s="78">
        <v>0</v>
      </c>
      <c r="AS35" s="78">
        <v>0</v>
      </c>
      <c r="AT35" s="78">
        <v>0</v>
      </c>
      <c r="AU35" s="78">
        <v>0</v>
      </c>
      <c r="AV35" s="78">
        <v>-1493.705</v>
      </c>
      <c r="AW35" s="78">
        <v>-1493.705</v>
      </c>
      <c r="AX35" s="78">
        <v>1300</v>
      </c>
      <c r="AY35" s="78">
        <v>1300</v>
      </c>
      <c r="AZ35" s="78">
        <v>0</v>
      </c>
      <c r="BA35" s="78">
        <v>0</v>
      </c>
      <c r="BB35" s="78">
        <v>1200</v>
      </c>
      <c r="BC35" s="78">
        <v>1200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3400</v>
      </c>
      <c r="CM35" s="78">
        <v>3221.851</v>
      </c>
      <c r="CN35" s="78">
        <v>0</v>
      </c>
      <c r="CO35" s="78">
        <v>0</v>
      </c>
      <c r="CP35" s="78">
        <v>3400</v>
      </c>
      <c r="CQ35" s="78">
        <v>3221.851</v>
      </c>
      <c r="CR35" s="78">
        <v>0</v>
      </c>
      <c r="CS35" s="78">
        <v>0</v>
      </c>
      <c r="CT35" s="78">
        <v>0</v>
      </c>
      <c r="CU35" s="78">
        <v>0</v>
      </c>
      <c r="CV35" s="78">
        <v>0</v>
      </c>
      <c r="CW35" s="78">
        <v>0</v>
      </c>
      <c r="CX35" s="78">
        <v>0</v>
      </c>
      <c r="CY35" s="78">
        <v>0</v>
      </c>
      <c r="CZ35" s="78">
        <v>3450</v>
      </c>
      <c r="DA35" s="78">
        <v>3450</v>
      </c>
      <c r="DB35" s="78">
        <v>0</v>
      </c>
      <c r="DC35" s="78">
        <v>0</v>
      </c>
      <c r="DD35" s="78">
        <v>3450</v>
      </c>
      <c r="DE35" s="78">
        <v>3450</v>
      </c>
      <c r="DF35" s="78">
        <v>6181</v>
      </c>
      <c r="DG35" s="78">
        <v>5990</v>
      </c>
      <c r="DH35" s="78">
        <v>0</v>
      </c>
      <c r="DI35" s="78">
        <v>0</v>
      </c>
      <c r="DJ35" s="78">
        <v>0</v>
      </c>
      <c r="DK35" s="78">
        <v>0</v>
      </c>
      <c r="DL35" s="78">
        <v>450</v>
      </c>
      <c r="DM35" s="78">
        <v>450</v>
      </c>
      <c r="DN35" s="78">
        <v>0</v>
      </c>
      <c r="DO35" s="78">
        <v>0</v>
      </c>
      <c r="DP35" s="78">
        <v>450</v>
      </c>
      <c r="DQ35" s="78">
        <v>450</v>
      </c>
    </row>
    <row r="36" spans="1:121" ht="17.25" customHeight="1">
      <c r="A36" s="38"/>
      <c r="B36" s="66">
        <v>27</v>
      </c>
      <c r="C36" s="68" t="s">
        <v>131</v>
      </c>
      <c r="D36" s="77">
        <f>F36+H36-DP36</f>
        <v>53492.806000000004</v>
      </c>
      <c r="E36" s="77">
        <f>G36+I36-DQ36</f>
        <v>42346.9394</v>
      </c>
      <c r="F36" s="77">
        <f>J36+V36+Z36+AD36+AX36+BJ36+CH36+CL36+CX36+DF36+DL36</f>
        <v>42877.600000000006</v>
      </c>
      <c r="G36" s="77">
        <f>K36+W36+AA36+AE36+AY36+BK36+CI36+CM36+CY36+DG36+DM36</f>
        <v>35879.2444</v>
      </c>
      <c r="H36" s="77">
        <f>L36+X36+AB36+AF36+AZ36+BL36+CJ36+CN36+CZ36+DH36+DN36</f>
        <v>10615.206</v>
      </c>
      <c r="I36" s="77">
        <f>M36+Y36+AC36+AG36+BA36+BM36+CK36+CO36+DA36+DI36+DO36</f>
        <v>6467.695000000001</v>
      </c>
      <c r="J36" s="78">
        <v>23702.3</v>
      </c>
      <c r="K36" s="78">
        <v>21951.6774</v>
      </c>
      <c r="L36" s="78">
        <v>7600</v>
      </c>
      <c r="M36" s="78">
        <v>5225.015</v>
      </c>
      <c r="N36" s="78">
        <v>22072.3</v>
      </c>
      <c r="O36" s="78">
        <v>20751.977</v>
      </c>
      <c r="P36" s="78">
        <v>6450</v>
      </c>
      <c r="Q36" s="78">
        <v>5075.015</v>
      </c>
      <c r="R36" s="78">
        <v>1630</v>
      </c>
      <c r="S36" s="78">
        <v>1199.7004</v>
      </c>
      <c r="T36" s="78">
        <v>1150</v>
      </c>
      <c r="U36" s="78">
        <v>150</v>
      </c>
      <c r="V36" s="78">
        <v>600</v>
      </c>
      <c r="W36" s="78">
        <v>490.47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1600</v>
      </c>
      <c r="AE36" s="78">
        <v>1435</v>
      </c>
      <c r="AF36" s="78">
        <v>1015.206</v>
      </c>
      <c r="AG36" s="78">
        <v>1242.68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1600</v>
      </c>
      <c r="AQ36" s="78">
        <v>1435</v>
      </c>
      <c r="AR36" s="78">
        <v>3515.206</v>
      </c>
      <c r="AS36" s="78">
        <v>2567.68</v>
      </c>
      <c r="AT36" s="78">
        <v>0</v>
      </c>
      <c r="AU36" s="78">
        <v>0</v>
      </c>
      <c r="AV36" s="78">
        <v>-2500</v>
      </c>
      <c r="AW36" s="78">
        <v>-1325</v>
      </c>
      <c r="AX36" s="78">
        <v>1975</v>
      </c>
      <c r="AY36" s="78">
        <v>1242</v>
      </c>
      <c r="AZ36" s="78">
        <v>0</v>
      </c>
      <c r="BA36" s="78">
        <v>0</v>
      </c>
      <c r="BB36" s="78">
        <v>1130</v>
      </c>
      <c r="BC36" s="78">
        <v>1080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1350</v>
      </c>
      <c r="BK36" s="78">
        <v>532.238</v>
      </c>
      <c r="BL36" s="78">
        <v>0</v>
      </c>
      <c r="BM36" s="78">
        <v>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500</v>
      </c>
      <c r="BW36" s="78">
        <v>0</v>
      </c>
      <c r="BX36" s="78">
        <v>0</v>
      </c>
      <c r="BY36" s="78">
        <v>0</v>
      </c>
      <c r="BZ36" s="78">
        <v>850</v>
      </c>
      <c r="CA36" s="78">
        <v>532.238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v>200</v>
      </c>
      <c r="CI36" s="78">
        <v>200</v>
      </c>
      <c r="CJ36" s="78">
        <v>0</v>
      </c>
      <c r="CK36" s="78">
        <v>0</v>
      </c>
      <c r="CL36" s="78">
        <v>2350</v>
      </c>
      <c r="CM36" s="78">
        <v>1855.87</v>
      </c>
      <c r="CN36" s="78">
        <v>2000</v>
      </c>
      <c r="CO36" s="78">
        <v>0</v>
      </c>
      <c r="CP36" s="78">
        <v>2100</v>
      </c>
      <c r="CQ36" s="78">
        <v>1855.87</v>
      </c>
      <c r="CR36" s="78">
        <v>0</v>
      </c>
      <c r="CS36" s="78">
        <v>0</v>
      </c>
      <c r="CT36" s="78">
        <v>0</v>
      </c>
      <c r="CU36" s="78">
        <v>0</v>
      </c>
      <c r="CV36" s="78">
        <v>0</v>
      </c>
      <c r="CW36" s="78">
        <v>0</v>
      </c>
      <c r="CX36" s="78">
        <v>4620</v>
      </c>
      <c r="CY36" s="78">
        <v>4166.989</v>
      </c>
      <c r="CZ36" s="78">
        <v>0</v>
      </c>
      <c r="DA36" s="78">
        <v>0</v>
      </c>
      <c r="DB36" s="78">
        <v>3900</v>
      </c>
      <c r="DC36" s="78">
        <v>3471.489</v>
      </c>
      <c r="DD36" s="78">
        <v>0</v>
      </c>
      <c r="DE36" s="78">
        <v>0</v>
      </c>
      <c r="DF36" s="78">
        <v>4560</v>
      </c>
      <c r="DG36" s="78">
        <v>4005</v>
      </c>
      <c r="DH36" s="78">
        <v>0</v>
      </c>
      <c r="DI36" s="78">
        <v>0</v>
      </c>
      <c r="DJ36" s="78">
        <v>1920.3</v>
      </c>
      <c r="DK36" s="78">
        <v>0</v>
      </c>
      <c r="DL36" s="78">
        <v>1920.3</v>
      </c>
      <c r="DM36" s="78">
        <v>0</v>
      </c>
      <c r="DN36" s="78">
        <v>0</v>
      </c>
      <c r="DO36" s="78">
        <v>0</v>
      </c>
      <c r="DP36" s="78">
        <v>0</v>
      </c>
      <c r="DQ36" s="78">
        <v>0</v>
      </c>
    </row>
    <row r="37" spans="1:121" ht="17.25" customHeight="1">
      <c r="A37" s="38"/>
      <c r="B37" s="66">
        <v>28</v>
      </c>
      <c r="C37" s="68" t="s">
        <v>132</v>
      </c>
      <c r="D37" s="77">
        <f>F37+H37-DP37</f>
        <v>101515.78459999998</v>
      </c>
      <c r="E37" s="77">
        <f>G37+I37-DQ37</f>
        <v>76228.98120000001</v>
      </c>
      <c r="F37" s="77">
        <f>J37+V37+Z37+AD37+AX37+BJ37+CH37+CL37+CX37+DF37+DL37</f>
        <v>60436.899999999994</v>
      </c>
      <c r="G37" s="77">
        <f>K37+W37+AA37+AE37+AY37+BK37+CI37+CM37+CY37+DG37+DM37</f>
        <v>44206.520000000004</v>
      </c>
      <c r="H37" s="77">
        <f>L37+X37+AB37+AF37+AZ37+BL37+CJ37+CN37+CZ37+DH37+DN37</f>
        <v>41078.8846</v>
      </c>
      <c r="I37" s="77">
        <f>M37+Y37+AC37+AG37+BA37+BM37+CK37+CO37+DA37+DI37+DO37</f>
        <v>32022.4612</v>
      </c>
      <c r="J37" s="78">
        <v>31085.73</v>
      </c>
      <c r="K37" s="78">
        <v>25876.857</v>
      </c>
      <c r="L37" s="78">
        <v>1198</v>
      </c>
      <c r="M37" s="78">
        <v>0</v>
      </c>
      <c r="N37" s="78">
        <v>26824</v>
      </c>
      <c r="O37" s="78">
        <v>22936.607</v>
      </c>
      <c r="P37" s="78">
        <v>800</v>
      </c>
      <c r="Q37" s="78">
        <v>0</v>
      </c>
      <c r="R37" s="78">
        <v>3361.73</v>
      </c>
      <c r="S37" s="78">
        <v>2040.25</v>
      </c>
      <c r="T37" s="78">
        <v>398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1198</v>
      </c>
      <c r="AE37" s="78">
        <v>995.5</v>
      </c>
      <c r="AF37" s="78">
        <v>12648.8846</v>
      </c>
      <c r="AG37" s="78">
        <v>10633.714</v>
      </c>
      <c r="AH37" s="78">
        <v>200</v>
      </c>
      <c r="AI37" s="78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998</v>
      </c>
      <c r="AQ37" s="78">
        <v>995.5</v>
      </c>
      <c r="AR37" s="78">
        <v>12648.8846</v>
      </c>
      <c r="AS37" s="78">
        <v>12609.958</v>
      </c>
      <c r="AT37" s="78">
        <v>0</v>
      </c>
      <c r="AU37" s="78">
        <v>0</v>
      </c>
      <c r="AV37" s="78">
        <v>0</v>
      </c>
      <c r="AW37" s="78">
        <v>-1976.244</v>
      </c>
      <c r="AX37" s="78">
        <v>2040</v>
      </c>
      <c r="AY37" s="78">
        <v>2040</v>
      </c>
      <c r="AZ37" s="78">
        <v>0</v>
      </c>
      <c r="BA37" s="78">
        <v>0</v>
      </c>
      <c r="BB37" s="78">
        <v>2040</v>
      </c>
      <c r="BC37" s="78">
        <v>2040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0</v>
      </c>
      <c r="CJ37" s="78">
        <v>26682</v>
      </c>
      <c r="CK37" s="78">
        <v>21388.7472</v>
      </c>
      <c r="CL37" s="78">
        <v>1496</v>
      </c>
      <c r="CM37" s="78">
        <v>996</v>
      </c>
      <c r="CN37" s="78">
        <v>550</v>
      </c>
      <c r="CO37" s="78">
        <v>0</v>
      </c>
      <c r="CP37" s="78">
        <v>400</v>
      </c>
      <c r="CQ37" s="78">
        <v>0</v>
      </c>
      <c r="CR37" s="78">
        <v>0</v>
      </c>
      <c r="CS37" s="78">
        <v>0</v>
      </c>
      <c r="CT37" s="78">
        <v>0</v>
      </c>
      <c r="CU37" s="78">
        <v>0</v>
      </c>
      <c r="CV37" s="78">
        <v>0</v>
      </c>
      <c r="CW37" s="78">
        <v>0</v>
      </c>
      <c r="CX37" s="78">
        <v>14350</v>
      </c>
      <c r="CY37" s="78">
        <v>12573.163</v>
      </c>
      <c r="CZ37" s="78">
        <v>0</v>
      </c>
      <c r="DA37" s="78">
        <v>0</v>
      </c>
      <c r="DB37" s="78">
        <v>13500</v>
      </c>
      <c r="DC37" s="78">
        <v>12363.163</v>
      </c>
      <c r="DD37" s="78">
        <v>0</v>
      </c>
      <c r="DE37" s="78">
        <v>0</v>
      </c>
      <c r="DF37" s="78">
        <v>2200</v>
      </c>
      <c r="DG37" s="78">
        <v>1725</v>
      </c>
      <c r="DH37" s="78">
        <v>0</v>
      </c>
      <c r="DI37" s="78">
        <v>0</v>
      </c>
      <c r="DJ37" s="78">
        <v>8067.17</v>
      </c>
      <c r="DK37" s="78">
        <v>0</v>
      </c>
      <c r="DL37" s="78">
        <v>8067.17</v>
      </c>
      <c r="DM37" s="78">
        <v>0</v>
      </c>
      <c r="DN37" s="78">
        <v>0</v>
      </c>
      <c r="DO37" s="78">
        <v>0</v>
      </c>
      <c r="DP37" s="78">
        <v>0</v>
      </c>
      <c r="DQ37" s="78">
        <v>0</v>
      </c>
    </row>
    <row r="38" spans="1:121" ht="17.25" customHeight="1">
      <c r="A38" s="38"/>
      <c r="B38" s="66">
        <v>29</v>
      </c>
      <c r="C38" s="68" t="s">
        <v>133</v>
      </c>
      <c r="D38" s="77">
        <f>F38+H38-DP38</f>
        <v>49883.1868</v>
      </c>
      <c r="E38" s="77">
        <f>G38+I38-DQ38</f>
        <v>49240.21799999999</v>
      </c>
      <c r="F38" s="77">
        <f>J38+V38+Z38+AD38+AX38+BJ38+CH38+CL38+CX38+DF38+DL38</f>
        <v>42338</v>
      </c>
      <c r="G38" s="77">
        <f>K38+W38+AA38+AE38+AY38+BK38+CI38+CM38+CY38+DG38+DM38</f>
        <v>41865.238</v>
      </c>
      <c r="H38" s="77">
        <f>L38+X38+AB38+AF38+AZ38+BL38+CJ38+CN38+CZ38+DH38+DN38</f>
        <v>7545.1868</v>
      </c>
      <c r="I38" s="77">
        <f>M38+Y38+AC38+AG38+BA38+BM38+CK38+CO38+DA38+DI38+DO38</f>
        <v>7374.98</v>
      </c>
      <c r="J38" s="78">
        <v>18531</v>
      </c>
      <c r="K38" s="78">
        <v>18358.129</v>
      </c>
      <c r="L38" s="78">
        <v>1250</v>
      </c>
      <c r="M38" s="78">
        <v>1250</v>
      </c>
      <c r="N38" s="78">
        <v>18203</v>
      </c>
      <c r="O38" s="78">
        <v>18101.089</v>
      </c>
      <c r="P38" s="78">
        <v>1250</v>
      </c>
      <c r="Q38" s="78">
        <v>1250</v>
      </c>
      <c r="R38" s="78">
        <v>328</v>
      </c>
      <c r="S38" s="78">
        <v>257.04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4016</v>
      </c>
      <c r="AG38" s="78">
        <v>3874.98</v>
      </c>
      <c r="AH38" s="78">
        <v>0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950</v>
      </c>
      <c r="AO38" s="78">
        <v>950</v>
      </c>
      <c r="AP38" s="78">
        <v>0</v>
      </c>
      <c r="AQ38" s="78">
        <v>0</v>
      </c>
      <c r="AR38" s="78">
        <v>5210</v>
      </c>
      <c r="AS38" s="78">
        <v>5068.98</v>
      </c>
      <c r="AT38" s="78">
        <v>0</v>
      </c>
      <c r="AU38" s="78">
        <v>0</v>
      </c>
      <c r="AV38" s="78">
        <v>-2144</v>
      </c>
      <c r="AW38" s="78">
        <v>-2144</v>
      </c>
      <c r="AX38" s="78">
        <v>1525</v>
      </c>
      <c r="AY38" s="78">
        <v>1500</v>
      </c>
      <c r="AZ38" s="78">
        <v>0</v>
      </c>
      <c r="BA38" s="78">
        <v>0</v>
      </c>
      <c r="BB38" s="78">
        <v>1525</v>
      </c>
      <c r="BC38" s="78">
        <v>1500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1070</v>
      </c>
      <c r="BK38" s="78">
        <v>1008.835</v>
      </c>
      <c r="BL38" s="78">
        <v>950</v>
      </c>
      <c r="BM38" s="78">
        <v>950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8">
        <v>770</v>
      </c>
      <c r="CA38" s="78">
        <v>722.273</v>
      </c>
      <c r="CB38" s="78">
        <v>950</v>
      </c>
      <c r="CC38" s="78">
        <v>950</v>
      </c>
      <c r="CD38" s="78">
        <v>300</v>
      </c>
      <c r="CE38" s="78">
        <v>286.562</v>
      </c>
      <c r="CF38" s="78">
        <v>0</v>
      </c>
      <c r="CG38" s="78">
        <v>0</v>
      </c>
      <c r="CH38" s="78">
        <v>100</v>
      </c>
      <c r="CI38" s="78">
        <v>100</v>
      </c>
      <c r="CJ38" s="78">
        <v>0</v>
      </c>
      <c r="CK38" s="78">
        <v>0</v>
      </c>
      <c r="CL38" s="78">
        <v>5600</v>
      </c>
      <c r="CM38" s="78">
        <v>5542.378</v>
      </c>
      <c r="CN38" s="78">
        <v>1300</v>
      </c>
      <c r="CO38" s="78">
        <v>1300</v>
      </c>
      <c r="CP38" s="78">
        <v>4430</v>
      </c>
      <c r="CQ38" s="78">
        <v>4413.702</v>
      </c>
      <c r="CR38" s="78">
        <v>1300</v>
      </c>
      <c r="CS38" s="78">
        <v>1300</v>
      </c>
      <c r="CT38" s="78">
        <v>0</v>
      </c>
      <c r="CU38" s="78">
        <v>0</v>
      </c>
      <c r="CV38" s="78">
        <v>0</v>
      </c>
      <c r="CW38" s="78">
        <v>0</v>
      </c>
      <c r="CX38" s="78">
        <v>9385</v>
      </c>
      <c r="CY38" s="78">
        <v>9374.896</v>
      </c>
      <c r="CZ38" s="78">
        <v>0</v>
      </c>
      <c r="DA38" s="78">
        <v>0</v>
      </c>
      <c r="DB38" s="78">
        <v>9385</v>
      </c>
      <c r="DC38" s="78">
        <v>9374.896</v>
      </c>
      <c r="DD38" s="78">
        <v>0</v>
      </c>
      <c r="DE38" s="78">
        <v>0</v>
      </c>
      <c r="DF38" s="78">
        <v>6106</v>
      </c>
      <c r="DG38" s="78">
        <v>5981</v>
      </c>
      <c r="DH38" s="78">
        <v>0</v>
      </c>
      <c r="DI38" s="78">
        <v>0</v>
      </c>
      <c r="DJ38" s="78">
        <v>50.1868</v>
      </c>
      <c r="DK38" s="78">
        <v>0</v>
      </c>
      <c r="DL38" s="78">
        <v>21</v>
      </c>
      <c r="DM38" s="78">
        <v>0</v>
      </c>
      <c r="DN38" s="78">
        <v>29.1868</v>
      </c>
      <c r="DO38" s="78">
        <v>0</v>
      </c>
      <c r="DP38" s="78">
        <v>0</v>
      </c>
      <c r="DQ38" s="78">
        <v>0</v>
      </c>
    </row>
    <row r="39" spans="1:121" ht="17.25" customHeight="1">
      <c r="A39" s="38"/>
      <c r="B39" s="66">
        <v>30</v>
      </c>
      <c r="C39" s="68" t="s">
        <v>134</v>
      </c>
      <c r="D39" s="77">
        <f>F39+H39-DP39</f>
        <v>63213.47260000001</v>
      </c>
      <c r="E39" s="77">
        <f>G39+I39-DQ39</f>
        <v>43638.413</v>
      </c>
      <c r="F39" s="77">
        <f>J39+V39+Z39+AD39+AX39+BJ39+CH39+CL39+CX39+DF39+DL39</f>
        <v>31325.7</v>
      </c>
      <c r="G39" s="77">
        <f>K39+W39+AA39+AE39+AY39+BK39+CI39+CM39+CY39+DG39+DM39</f>
        <v>18774.752</v>
      </c>
      <c r="H39" s="77">
        <f>L39+X39+AB39+AF39+AZ39+BL39+CJ39+CN39+CZ39+DH39+DN39</f>
        <v>35387.772600000004</v>
      </c>
      <c r="I39" s="77">
        <f>M39+Y39+AC39+AG39+BA39+BM39+CK39+CO39+DA39+DI39+DO39</f>
        <v>24863.661</v>
      </c>
      <c r="J39" s="78">
        <v>16144.6</v>
      </c>
      <c r="K39" s="78">
        <v>13084.892</v>
      </c>
      <c r="L39" s="78">
        <v>9304.6</v>
      </c>
      <c r="M39" s="78">
        <v>1660</v>
      </c>
      <c r="N39" s="78">
        <v>14994.6</v>
      </c>
      <c r="O39" s="78">
        <v>12423.232</v>
      </c>
      <c r="P39" s="78">
        <v>1804.6</v>
      </c>
      <c r="Q39" s="78">
        <v>160</v>
      </c>
      <c r="R39" s="78">
        <v>550</v>
      </c>
      <c r="S39" s="78">
        <v>157.66</v>
      </c>
      <c r="T39" s="78">
        <v>7500</v>
      </c>
      <c r="U39" s="78">
        <v>1500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4781.1</v>
      </c>
      <c r="AE39" s="78">
        <v>1095</v>
      </c>
      <c r="AF39" s="78">
        <v>23083.1726</v>
      </c>
      <c r="AG39" s="78">
        <v>21271.78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8387.7726</v>
      </c>
      <c r="AO39" s="78">
        <v>6761.98</v>
      </c>
      <c r="AP39" s="78">
        <v>4781.1</v>
      </c>
      <c r="AQ39" s="78">
        <v>1095</v>
      </c>
      <c r="AR39" s="78">
        <v>15500</v>
      </c>
      <c r="AS39" s="78">
        <v>15424.4</v>
      </c>
      <c r="AT39" s="78">
        <v>0</v>
      </c>
      <c r="AU39" s="78">
        <v>0</v>
      </c>
      <c r="AV39" s="78">
        <v>-804.6</v>
      </c>
      <c r="AW39" s="78">
        <v>-914.6</v>
      </c>
      <c r="AX39" s="78">
        <v>1200</v>
      </c>
      <c r="AY39" s="78">
        <v>1200</v>
      </c>
      <c r="AZ39" s="78">
        <v>0</v>
      </c>
      <c r="BA39" s="78">
        <v>0</v>
      </c>
      <c r="BB39" s="78">
        <v>1200</v>
      </c>
      <c r="BC39" s="78">
        <v>1200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800</v>
      </c>
      <c r="BK39" s="78">
        <v>386.1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800</v>
      </c>
      <c r="CA39" s="78">
        <v>386.1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v>0</v>
      </c>
      <c r="CI39" s="78">
        <v>0</v>
      </c>
      <c r="CJ39" s="78">
        <v>0</v>
      </c>
      <c r="CK39" s="78">
        <v>0</v>
      </c>
      <c r="CL39" s="78">
        <v>1600</v>
      </c>
      <c r="CM39" s="78">
        <v>1048.76</v>
      </c>
      <c r="CN39" s="78">
        <v>3000</v>
      </c>
      <c r="CO39" s="78">
        <v>1931.881</v>
      </c>
      <c r="CP39" s="78">
        <v>1600</v>
      </c>
      <c r="CQ39" s="78">
        <v>1048.76</v>
      </c>
      <c r="CR39" s="78">
        <v>1000</v>
      </c>
      <c r="CS39" s="78">
        <v>990</v>
      </c>
      <c r="CT39" s="78">
        <v>0</v>
      </c>
      <c r="CU39" s="78">
        <v>0</v>
      </c>
      <c r="CV39" s="78">
        <v>0</v>
      </c>
      <c r="CW39" s="78">
        <v>0</v>
      </c>
      <c r="CX39" s="78">
        <v>0</v>
      </c>
      <c r="CY39" s="78">
        <v>0</v>
      </c>
      <c r="CZ39" s="78">
        <v>0</v>
      </c>
      <c r="DA39" s="78">
        <v>0</v>
      </c>
      <c r="DB39" s="78">
        <v>0</v>
      </c>
      <c r="DC39" s="78">
        <v>0</v>
      </c>
      <c r="DD39" s="78">
        <v>0</v>
      </c>
      <c r="DE39" s="78">
        <v>0</v>
      </c>
      <c r="DF39" s="78">
        <v>2800</v>
      </c>
      <c r="DG39" s="78">
        <v>1960</v>
      </c>
      <c r="DH39" s="78">
        <v>0</v>
      </c>
      <c r="DI39" s="78">
        <v>0</v>
      </c>
      <c r="DJ39" s="78">
        <v>500</v>
      </c>
      <c r="DK39" s="78">
        <v>0</v>
      </c>
      <c r="DL39" s="78">
        <v>4000</v>
      </c>
      <c r="DM39" s="78">
        <v>0</v>
      </c>
      <c r="DN39" s="78">
        <v>0</v>
      </c>
      <c r="DO39" s="78">
        <v>0</v>
      </c>
      <c r="DP39" s="78">
        <v>3500</v>
      </c>
      <c r="DQ39" s="78">
        <v>0</v>
      </c>
    </row>
    <row r="40" spans="1:121" ht="17.25" customHeight="1">
      <c r="A40" s="38"/>
      <c r="B40" s="66">
        <v>31</v>
      </c>
      <c r="C40" s="68" t="s">
        <v>135</v>
      </c>
      <c r="D40" s="77">
        <f>F40+H40-DP40</f>
        <v>70980.82479999999</v>
      </c>
      <c r="E40" s="77">
        <f>G40+I40-DQ40</f>
        <v>65900.1942</v>
      </c>
      <c r="F40" s="77">
        <f>J40+V40+Z40+AD40+AX40+BJ40+CH40+CL40+CX40+DF40+DL40</f>
        <v>68248.4</v>
      </c>
      <c r="G40" s="77">
        <f>K40+W40+AA40+AE40+AY40+BK40+CI40+CM40+CY40+DG40+DM40</f>
        <v>67290.2642</v>
      </c>
      <c r="H40" s="77">
        <f>L40+X40+AB40+AF40+AZ40+BL40+CJ40+CN40+CZ40+DH40+DN40</f>
        <v>3762.4248</v>
      </c>
      <c r="I40" s="77">
        <f>M40+Y40+AC40+AG40+BA40+BM40+CK40+CO40+DA40+DI40+DO40</f>
        <v>-360.06999999999994</v>
      </c>
      <c r="J40" s="78">
        <v>21988.6</v>
      </c>
      <c r="K40" s="78">
        <v>21573.189</v>
      </c>
      <c r="L40" s="78">
        <v>5374.1448</v>
      </c>
      <c r="M40" s="78">
        <v>1336.5</v>
      </c>
      <c r="N40" s="78">
        <v>21861.6</v>
      </c>
      <c r="O40" s="78">
        <v>21446.189</v>
      </c>
      <c r="P40" s="78">
        <v>5374.1448</v>
      </c>
      <c r="Q40" s="78">
        <v>1336.5</v>
      </c>
      <c r="R40" s="78">
        <v>127</v>
      </c>
      <c r="S40" s="78">
        <v>127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200</v>
      </c>
      <c r="AE40" s="78">
        <v>196</v>
      </c>
      <c r="AF40" s="78">
        <v>-1611.72</v>
      </c>
      <c r="AG40" s="78">
        <v>-1696.57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v>0</v>
      </c>
      <c r="AU40" s="78">
        <v>0</v>
      </c>
      <c r="AV40" s="78">
        <v>-1611.72</v>
      </c>
      <c r="AW40" s="78">
        <v>-1696.57</v>
      </c>
      <c r="AX40" s="78">
        <v>3700</v>
      </c>
      <c r="AY40" s="78">
        <v>3700</v>
      </c>
      <c r="AZ40" s="78">
        <v>0</v>
      </c>
      <c r="BA40" s="78">
        <v>0</v>
      </c>
      <c r="BB40" s="78">
        <v>3500</v>
      </c>
      <c r="BC40" s="78">
        <v>3500</v>
      </c>
      <c r="BD40" s="78">
        <v>0</v>
      </c>
      <c r="BE40" s="78">
        <v>0</v>
      </c>
      <c r="BF40" s="78">
        <v>200</v>
      </c>
      <c r="BG40" s="78">
        <v>200</v>
      </c>
      <c r="BH40" s="78">
        <v>0</v>
      </c>
      <c r="BI40" s="78">
        <v>0</v>
      </c>
      <c r="BJ40" s="78">
        <v>16559.8</v>
      </c>
      <c r="BK40" s="78">
        <v>16372.0322</v>
      </c>
      <c r="BL40" s="78">
        <v>0</v>
      </c>
      <c r="BM40" s="78">
        <v>0</v>
      </c>
      <c r="BN40" s="78">
        <v>0</v>
      </c>
      <c r="BO40" s="78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4320</v>
      </c>
      <c r="CA40" s="78">
        <v>4319.8322</v>
      </c>
      <c r="CB40" s="78">
        <v>0</v>
      </c>
      <c r="CC40" s="78">
        <v>0</v>
      </c>
      <c r="CD40" s="78">
        <v>12239.8</v>
      </c>
      <c r="CE40" s="78">
        <v>12052.2</v>
      </c>
      <c r="CF40" s="78">
        <v>0</v>
      </c>
      <c r="CG40" s="78">
        <v>0</v>
      </c>
      <c r="CH40" s="78">
        <v>0</v>
      </c>
      <c r="CI40" s="78">
        <v>0</v>
      </c>
      <c r="CJ40" s="78">
        <v>0</v>
      </c>
      <c r="CK40" s="78">
        <v>0</v>
      </c>
      <c r="CL40" s="78">
        <v>5800</v>
      </c>
      <c r="CM40" s="78">
        <v>5744.123</v>
      </c>
      <c r="CN40" s="78">
        <v>0</v>
      </c>
      <c r="CO40" s="78">
        <v>0</v>
      </c>
      <c r="CP40" s="78">
        <v>0</v>
      </c>
      <c r="CQ40" s="78">
        <v>0</v>
      </c>
      <c r="CR40" s="78">
        <v>0</v>
      </c>
      <c r="CS40" s="78">
        <v>0</v>
      </c>
      <c r="CT40" s="78">
        <v>0</v>
      </c>
      <c r="CU40" s="78">
        <v>0</v>
      </c>
      <c r="CV40" s="78">
        <v>0</v>
      </c>
      <c r="CW40" s="78">
        <v>0</v>
      </c>
      <c r="CX40" s="78">
        <v>14610</v>
      </c>
      <c r="CY40" s="78">
        <v>14440.92</v>
      </c>
      <c r="CZ40" s="78">
        <v>0</v>
      </c>
      <c r="DA40" s="78">
        <v>0</v>
      </c>
      <c r="DB40" s="78">
        <v>11500</v>
      </c>
      <c r="DC40" s="78">
        <v>11431</v>
      </c>
      <c r="DD40" s="78">
        <v>0</v>
      </c>
      <c r="DE40" s="78">
        <v>0</v>
      </c>
      <c r="DF40" s="78">
        <v>4360</v>
      </c>
      <c r="DG40" s="78">
        <v>4234</v>
      </c>
      <c r="DH40" s="78">
        <v>0</v>
      </c>
      <c r="DI40" s="78">
        <v>0</v>
      </c>
      <c r="DJ40" s="78">
        <v>0</v>
      </c>
      <c r="DK40" s="78">
        <v>0</v>
      </c>
      <c r="DL40" s="78">
        <v>1030</v>
      </c>
      <c r="DM40" s="78">
        <v>1030</v>
      </c>
      <c r="DN40" s="78">
        <v>0</v>
      </c>
      <c r="DO40" s="78">
        <v>0</v>
      </c>
      <c r="DP40" s="78">
        <v>1030</v>
      </c>
      <c r="DQ40" s="78">
        <v>1030</v>
      </c>
    </row>
    <row r="41" spans="1:121" ht="17.25" customHeight="1">
      <c r="A41" s="38"/>
      <c r="B41" s="66">
        <v>32</v>
      </c>
      <c r="C41" s="68" t="s">
        <v>136</v>
      </c>
      <c r="D41" s="77">
        <f>F41+H41-DP41</f>
        <v>71694.0099</v>
      </c>
      <c r="E41" s="77">
        <f>G41+I41-DQ41</f>
        <v>48454.819</v>
      </c>
      <c r="F41" s="77">
        <f>J41+V41+Z41+AD41+AX41+BJ41+CH41+CL41+CX41+DF41+DL41</f>
        <v>54478.8</v>
      </c>
      <c r="G41" s="77">
        <f>K41+W41+AA41+AE41+AY41+BK41+CI41+CM41+CY41+DG41+DM41</f>
        <v>46393.178</v>
      </c>
      <c r="H41" s="77">
        <f>L41+X41+AB41+AF41+AZ41+BL41+CJ41+CN41+CZ41+DH41+DN41</f>
        <v>17215.2099</v>
      </c>
      <c r="I41" s="77">
        <f>M41+Y41+AC41+AG41+BA41+BM41+CK41+CO41+DA41+DI41+DO41</f>
        <v>2061.641</v>
      </c>
      <c r="J41" s="78">
        <v>25100</v>
      </c>
      <c r="K41" s="78">
        <v>23971.031</v>
      </c>
      <c r="L41" s="78">
        <v>5250</v>
      </c>
      <c r="M41" s="78">
        <v>1500</v>
      </c>
      <c r="N41" s="78">
        <v>25000</v>
      </c>
      <c r="O41" s="78">
        <v>23945.071</v>
      </c>
      <c r="P41" s="78">
        <v>5250</v>
      </c>
      <c r="Q41" s="78">
        <v>1500</v>
      </c>
      <c r="R41" s="78">
        <v>100</v>
      </c>
      <c r="S41" s="78">
        <v>25.96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5695</v>
      </c>
      <c r="AG41" s="78">
        <v>-1315.776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v>0</v>
      </c>
      <c r="AN41" s="78">
        <v>1015</v>
      </c>
      <c r="AO41" s="78">
        <v>0</v>
      </c>
      <c r="AP41" s="78">
        <v>0</v>
      </c>
      <c r="AQ41" s="78">
        <v>0</v>
      </c>
      <c r="AR41" s="78">
        <v>4680</v>
      </c>
      <c r="AS41" s="78">
        <v>0</v>
      </c>
      <c r="AT41" s="78">
        <v>0</v>
      </c>
      <c r="AU41" s="78">
        <v>0</v>
      </c>
      <c r="AV41" s="78">
        <v>0</v>
      </c>
      <c r="AW41" s="78">
        <v>-1315.776</v>
      </c>
      <c r="AX41" s="78">
        <v>1920</v>
      </c>
      <c r="AY41" s="78">
        <v>1920</v>
      </c>
      <c r="AZ41" s="78">
        <v>0</v>
      </c>
      <c r="BA41" s="78">
        <v>0</v>
      </c>
      <c r="BB41" s="78">
        <v>1820</v>
      </c>
      <c r="BC41" s="78">
        <v>1820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1000</v>
      </c>
      <c r="BK41" s="78">
        <v>1000</v>
      </c>
      <c r="BL41" s="78">
        <v>1005</v>
      </c>
      <c r="BM41" s="78">
        <v>921</v>
      </c>
      <c r="BN41" s="78">
        <v>0</v>
      </c>
      <c r="BO41" s="78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v>1000</v>
      </c>
      <c r="CA41" s="78">
        <v>1000</v>
      </c>
      <c r="CB41" s="78">
        <v>0</v>
      </c>
      <c r="CC41" s="78">
        <v>0</v>
      </c>
      <c r="CD41" s="78">
        <v>0</v>
      </c>
      <c r="CE41" s="78">
        <v>0</v>
      </c>
      <c r="CF41" s="78">
        <v>1005</v>
      </c>
      <c r="CG41" s="78">
        <v>921</v>
      </c>
      <c r="CH41" s="78">
        <v>150</v>
      </c>
      <c r="CI41" s="78">
        <v>150</v>
      </c>
      <c r="CJ41" s="78">
        <v>0</v>
      </c>
      <c r="CK41" s="78">
        <v>0</v>
      </c>
      <c r="CL41" s="78">
        <v>1740</v>
      </c>
      <c r="CM41" s="78">
        <v>1422.97</v>
      </c>
      <c r="CN41" s="78">
        <v>5265.2099</v>
      </c>
      <c r="CO41" s="78">
        <v>956.417</v>
      </c>
      <c r="CP41" s="78">
        <v>1540</v>
      </c>
      <c r="CQ41" s="78">
        <v>1422.97</v>
      </c>
      <c r="CR41" s="78">
        <v>980</v>
      </c>
      <c r="CS41" s="78">
        <v>956.417</v>
      </c>
      <c r="CT41" s="78">
        <v>0</v>
      </c>
      <c r="CU41" s="78">
        <v>0</v>
      </c>
      <c r="CV41" s="78">
        <v>0</v>
      </c>
      <c r="CW41" s="78">
        <v>0</v>
      </c>
      <c r="CX41" s="78">
        <v>17000</v>
      </c>
      <c r="CY41" s="78">
        <v>13619.177</v>
      </c>
      <c r="CZ41" s="78">
        <v>0</v>
      </c>
      <c r="DA41" s="78">
        <v>0</v>
      </c>
      <c r="DB41" s="78">
        <v>16700</v>
      </c>
      <c r="DC41" s="78">
        <v>13319.177</v>
      </c>
      <c r="DD41" s="78">
        <v>0</v>
      </c>
      <c r="DE41" s="78">
        <v>0</v>
      </c>
      <c r="DF41" s="78">
        <v>4580</v>
      </c>
      <c r="DG41" s="78">
        <v>4310</v>
      </c>
      <c r="DH41" s="78">
        <v>0</v>
      </c>
      <c r="DI41" s="78">
        <v>0</v>
      </c>
      <c r="DJ41" s="78">
        <v>2988.8</v>
      </c>
      <c r="DK41" s="78">
        <v>0</v>
      </c>
      <c r="DL41" s="78">
        <v>2988.8</v>
      </c>
      <c r="DM41" s="78">
        <v>0</v>
      </c>
      <c r="DN41" s="78">
        <v>0</v>
      </c>
      <c r="DO41" s="78">
        <v>0</v>
      </c>
      <c r="DP41" s="78">
        <v>0</v>
      </c>
      <c r="DQ41" s="78">
        <v>0</v>
      </c>
    </row>
    <row r="42" spans="1:121" ht="17.25" customHeight="1">
      <c r="A42" s="38"/>
      <c r="B42" s="66">
        <v>33</v>
      </c>
      <c r="C42" s="68" t="s">
        <v>137</v>
      </c>
      <c r="D42" s="77">
        <f>F42+H42-DP42</f>
        <v>64482.5766</v>
      </c>
      <c r="E42" s="77">
        <f>G42+I42-DQ42</f>
        <v>45853.3488</v>
      </c>
      <c r="F42" s="77">
        <f>J42+V42+Z42+AD42+AX42+BJ42+CH42+CL42+CX42+DF42+DL42</f>
        <v>46057.8</v>
      </c>
      <c r="G42" s="77">
        <f>K42+W42+AA42+AE42+AY42+BK42+CI42+CM42+CY42+DG42+DM42</f>
        <v>35189.9288</v>
      </c>
      <c r="H42" s="77">
        <f>L42+X42+AB42+AF42+AZ42+BL42+CJ42+CN42+CZ42+DH42+DN42</f>
        <v>18424.776599999997</v>
      </c>
      <c r="I42" s="77">
        <f>M42+Y42+AC42+AG42+BA42+BM42+CK42+CO42+DA42+DI42+DO42</f>
        <v>10663.42</v>
      </c>
      <c r="J42" s="78">
        <v>29717.9</v>
      </c>
      <c r="K42" s="78">
        <v>24488.1488</v>
      </c>
      <c r="L42" s="78">
        <v>10929.7766</v>
      </c>
      <c r="M42" s="78">
        <v>4534.38</v>
      </c>
      <c r="N42" s="78">
        <v>22817</v>
      </c>
      <c r="O42" s="78">
        <v>20063.795</v>
      </c>
      <c r="P42" s="78">
        <v>0</v>
      </c>
      <c r="Q42" s="78">
        <v>0</v>
      </c>
      <c r="R42" s="78">
        <v>6800.9</v>
      </c>
      <c r="S42" s="78">
        <v>4381.1538</v>
      </c>
      <c r="T42" s="78">
        <v>10929.7766</v>
      </c>
      <c r="U42" s="78">
        <v>4534.38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20</v>
      </c>
      <c r="AE42" s="78">
        <v>16.5</v>
      </c>
      <c r="AF42" s="78">
        <v>1095</v>
      </c>
      <c r="AG42" s="78">
        <v>561.06</v>
      </c>
      <c r="AH42" s="78">
        <v>20</v>
      </c>
      <c r="AI42" s="78">
        <v>16.5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1095</v>
      </c>
      <c r="AS42" s="78">
        <v>877.36</v>
      </c>
      <c r="AT42" s="78">
        <v>0</v>
      </c>
      <c r="AU42" s="78">
        <v>0</v>
      </c>
      <c r="AV42" s="78">
        <v>0</v>
      </c>
      <c r="AW42" s="78">
        <v>-316.3</v>
      </c>
      <c r="AX42" s="78">
        <v>1900</v>
      </c>
      <c r="AY42" s="78">
        <v>1790</v>
      </c>
      <c r="AZ42" s="78">
        <v>0</v>
      </c>
      <c r="BA42" s="78">
        <v>0</v>
      </c>
      <c r="BB42" s="78">
        <v>1900</v>
      </c>
      <c r="BC42" s="78">
        <v>1790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>
        <v>0</v>
      </c>
      <c r="BJ42" s="78">
        <v>1300</v>
      </c>
      <c r="BK42" s="78">
        <v>985.825</v>
      </c>
      <c r="BL42" s="78">
        <v>5700</v>
      </c>
      <c r="BM42" s="78">
        <v>4917.98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v>1300</v>
      </c>
      <c r="CA42" s="78">
        <v>985.825</v>
      </c>
      <c r="CB42" s="78">
        <v>5700</v>
      </c>
      <c r="CC42" s="78">
        <v>4917.98</v>
      </c>
      <c r="CD42" s="78">
        <v>0</v>
      </c>
      <c r="CE42" s="78">
        <v>0</v>
      </c>
      <c r="CF42" s="78">
        <v>0</v>
      </c>
      <c r="CG42" s="78">
        <v>0</v>
      </c>
      <c r="CH42" s="78">
        <v>200</v>
      </c>
      <c r="CI42" s="78">
        <v>200</v>
      </c>
      <c r="CJ42" s="78">
        <v>0</v>
      </c>
      <c r="CK42" s="78">
        <v>0</v>
      </c>
      <c r="CL42" s="78">
        <v>4189</v>
      </c>
      <c r="CM42" s="78">
        <v>3409.455</v>
      </c>
      <c r="CN42" s="78">
        <v>0</v>
      </c>
      <c r="CO42" s="78">
        <v>0</v>
      </c>
      <c r="CP42" s="78">
        <v>3909</v>
      </c>
      <c r="CQ42" s="78">
        <v>3409.455</v>
      </c>
      <c r="CR42" s="78">
        <v>0</v>
      </c>
      <c r="CS42" s="78">
        <v>0</v>
      </c>
      <c r="CT42" s="78">
        <v>1100</v>
      </c>
      <c r="CU42" s="78">
        <v>909.05</v>
      </c>
      <c r="CV42" s="78">
        <v>0</v>
      </c>
      <c r="CW42" s="78">
        <v>0</v>
      </c>
      <c r="CX42" s="78">
        <v>600</v>
      </c>
      <c r="CY42" s="78">
        <v>500</v>
      </c>
      <c r="CZ42" s="78">
        <v>700</v>
      </c>
      <c r="DA42" s="78">
        <v>650</v>
      </c>
      <c r="DB42" s="78">
        <v>0</v>
      </c>
      <c r="DC42" s="78">
        <v>0</v>
      </c>
      <c r="DD42" s="78">
        <v>0</v>
      </c>
      <c r="DE42" s="78">
        <v>0</v>
      </c>
      <c r="DF42" s="78">
        <v>3800</v>
      </c>
      <c r="DG42" s="78">
        <v>3800</v>
      </c>
      <c r="DH42" s="78">
        <v>0</v>
      </c>
      <c r="DI42" s="78">
        <v>0</v>
      </c>
      <c r="DJ42" s="78">
        <v>4330.9</v>
      </c>
      <c r="DK42" s="78">
        <v>0</v>
      </c>
      <c r="DL42" s="78">
        <v>4330.9</v>
      </c>
      <c r="DM42" s="78">
        <v>0</v>
      </c>
      <c r="DN42" s="78">
        <v>0</v>
      </c>
      <c r="DO42" s="78">
        <v>0</v>
      </c>
      <c r="DP42" s="78">
        <v>0</v>
      </c>
      <c r="DQ42" s="78">
        <v>0</v>
      </c>
    </row>
    <row r="43" spans="1:121" ht="17.25" customHeight="1">
      <c r="A43" s="38"/>
      <c r="B43" s="66">
        <v>34</v>
      </c>
      <c r="C43" s="68" t="s">
        <v>138</v>
      </c>
      <c r="D43" s="77">
        <f>F43+H43-DP43</f>
        <v>28826.138</v>
      </c>
      <c r="E43" s="77">
        <f>G43+I43-DQ43</f>
        <v>16442.742000000002</v>
      </c>
      <c r="F43" s="77">
        <f>J43+V43+Z43+AD43+AX43+BJ43+CH43+CL43+CX43+DF43+DL43</f>
        <v>15859.5</v>
      </c>
      <c r="G43" s="77">
        <f>K43+W43+AA43+AE43+AY43+BK43+CI43+CM43+CY43+DG43+DM43</f>
        <v>10925.448000000002</v>
      </c>
      <c r="H43" s="77">
        <f>L43+X43+AB43+AF43+AZ43+BL43+CJ43+CN43+CZ43+DH43+DN43</f>
        <v>12966.638</v>
      </c>
      <c r="I43" s="77">
        <f>M43+Y43+AC43+AG43+BA43+BM43+CK43+CO43+DA43+DI43+DO43</f>
        <v>5517.294</v>
      </c>
      <c r="J43" s="78">
        <v>10534</v>
      </c>
      <c r="K43" s="78">
        <v>8300.798</v>
      </c>
      <c r="L43" s="78">
        <v>300</v>
      </c>
      <c r="M43" s="78">
        <v>0</v>
      </c>
      <c r="N43" s="78">
        <v>10414</v>
      </c>
      <c r="O43" s="78">
        <v>8193.798</v>
      </c>
      <c r="P43" s="78">
        <v>300</v>
      </c>
      <c r="Q43" s="78">
        <v>0</v>
      </c>
      <c r="R43" s="78">
        <v>120</v>
      </c>
      <c r="S43" s="78">
        <v>107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0</v>
      </c>
      <c r="AD43" s="78">
        <v>1000</v>
      </c>
      <c r="AE43" s="78">
        <v>340</v>
      </c>
      <c r="AF43" s="78">
        <v>0</v>
      </c>
      <c r="AG43" s="78">
        <v>-690.206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1000</v>
      </c>
      <c r="AQ43" s="78">
        <v>340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-690.206</v>
      </c>
      <c r="AX43" s="78">
        <v>648</v>
      </c>
      <c r="AY43" s="78">
        <v>648</v>
      </c>
      <c r="AZ43" s="78">
        <v>0</v>
      </c>
      <c r="BA43" s="78">
        <v>0</v>
      </c>
      <c r="BB43" s="78">
        <v>648</v>
      </c>
      <c r="BC43" s="78">
        <v>648</v>
      </c>
      <c r="BD43" s="78">
        <v>0</v>
      </c>
      <c r="BE43" s="78">
        <v>0</v>
      </c>
      <c r="BF43" s="78">
        <v>0</v>
      </c>
      <c r="BG43" s="78">
        <v>0</v>
      </c>
      <c r="BH43" s="78">
        <v>0</v>
      </c>
      <c r="BI43" s="78">
        <v>0</v>
      </c>
      <c r="BJ43" s="78">
        <v>450</v>
      </c>
      <c r="BK43" s="78">
        <v>149.2</v>
      </c>
      <c r="BL43" s="78">
        <v>0</v>
      </c>
      <c r="BM43" s="78">
        <v>0</v>
      </c>
      <c r="BN43" s="78">
        <v>0</v>
      </c>
      <c r="BO43" s="78">
        <v>0</v>
      </c>
      <c r="BP43" s="78"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v>450</v>
      </c>
      <c r="CA43" s="78">
        <v>149.2</v>
      </c>
      <c r="CB43" s="78">
        <v>0</v>
      </c>
      <c r="CC43" s="78">
        <v>0</v>
      </c>
      <c r="CD43" s="78">
        <v>0</v>
      </c>
      <c r="CE43" s="78">
        <v>0</v>
      </c>
      <c r="CF43" s="78">
        <v>0</v>
      </c>
      <c r="CG43" s="78">
        <v>0</v>
      </c>
      <c r="CH43" s="78">
        <v>0</v>
      </c>
      <c r="CI43" s="78">
        <v>0</v>
      </c>
      <c r="CJ43" s="78">
        <v>0</v>
      </c>
      <c r="CK43" s="78">
        <v>0</v>
      </c>
      <c r="CL43" s="78">
        <v>1359.5</v>
      </c>
      <c r="CM43" s="78">
        <v>807.45</v>
      </c>
      <c r="CN43" s="78">
        <v>0</v>
      </c>
      <c r="CO43" s="78">
        <v>0</v>
      </c>
      <c r="CP43" s="78">
        <v>0</v>
      </c>
      <c r="CQ43" s="78">
        <v>0</v>
      </c>
      <c r="CR43" s="78">
        <v>0</v>
      </c>
      <c r="CS43" s="78">
        <v>0</v>
      </c>
      <c r="CT43" s="78">
        <v>0</v>
      </c>
      <c r="CU43" s="78">
        <v>0</v>
      </c>
      <c r="CV43" s="78">
        <v>0</v>
      </c>
      <c r="CW43" s="78">
        <v>0</v>
      </c>
      <c r="CX43" s="78">
        <v>100</v>
      </c>
      <c r="CY43" s="78">
        <v>75</v>
      </c>
      <c r="CZ43" s="78">
        <v>12666.638</v>
      </c>
      <c r="DA43" s="78">
        <v>6207.5</v>
      </c>
      <c r="DB43" s="78">
        <v>0</v>
      </c>
      <c r="DC43" s="78">
        <v>0</v>
      </c>
      <c r="DD43" s="78">
        <v>12666.638</v>
      </c>
      <c r="DE43" s="78">
        <v>6207.5</v>
      </c>
      <c r="DF43" s="78">
        <v>1100</v>
      </c>
      <c r="DG43" s="78">
        <v>605</v>
      </c>
      <c r="DH43" s="78">
        <v>0</v>
      </c>
      <c r="DI43" s="78">
        <v>0</v>
      </c>
      <c r="DJ43" s="78">
        <v>668</v>
      </c>
      <c r="DK43" s="78">
        <v>0</v>
      </c>
      <c r="DL43" s="78">
        <v>668</v>
      </c>
      <c r="DM43" s="78">
        <v>0</v>
      </c>
      <c r="DN43" s="78">
        <v>0</v>
      </c>
      <c r="DO43" s="78">
        <v>0</v>
      </c>
      <c r="DP43" s="78">
        <v>0</v>
      </c>
      <c r="DQ43" s="78">
        <v>0</v>
      </c>
    </row>
    <row r="44" spans="1:121" ht="17.25" customHeight="1">
      <c r="A44" s="38"/>
      <c r="B44" s="66">
        <v>35</v>
      </c>
      <c r="C44" s="68" t="s">
        <v>139</v>
      </c>
      <c r="D44" s="77">
        <f>F44+H44-DP44</f>
        <v>71125.5203</v>
      </c>
      <c r="E44" s="77">
        <f>G44+I44-DQ44</f>
        <v>64089.171700000006</v>
      </c>
      <c r="F44" s="77">
        <f>J44+V44+Z44+AD44+AX44+BJ44+CH44+CL44+CX44+DF44+DL44</f>
        <v>59633.85</v>
      </c>
      <c r="G44" s="77">
        <f>K44+W44+AA44+AE44+AY44+BK44+CI44+CM44+CY44+DG44+DM44</f>
        <v>54921.2047</v>
      </c>
      <c r="H44" s="77">
        <f>L44+X44+AB44+AF44+AZ44+BL44+CJ44+CN44+CZ44+DH44+DN44</f>
        <v>11491.670300000002</v>
      </c>
      <c r="I44" s="77">
        <f>M44+Y44+AC44+AG44+BA44+BM44+CK44+CO44+DA44+DI44+DO44</f>
        <v>9167.967</v>
      </c>
      <c r="J44" s="78">
        <v>20777</v>
      </c>
      <c r="K44" s="78">
        <v>19313.6127</v>
      </c>
      <c r="L44" s="78">
        <v>50</v>
      </c>
      <c r="M44" s="78">
        <v>46.18</v>
      </c>
      <c r="N44" s="78">
        <v>19624</v>
      </c>
      <c r="O44" s="78">
        <v>18917.913</v>
      </c>
      <c r="P44" s="78">
        <v>50</v>
      </c>
      <c r="Q44" s="78">
        <v>46.18</v>
      </c>
      <c r="R44" s="78">
        <v>1108</v>
      </c>
      <c r="S44" s="78">
        <v>350.6997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1200</v>
      </c>
      <c r="AE44" s="78">
        <v>1174.59</v>
      </c>
      <c r="AF44" s="78">
        <v>-294.96</v>
      </c>
      <c r="AG44" s="78">
        <v>-476.846</v>
      </c>
      <c r="AH44" s="78">
        <v>200</v>
      </c>
      <c r="AI44" s="78">
        <v>200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1000</v>
      </c>
      <c r="AQ44" s="78">
        <v>974.59</v>
      </c>
      <c r="AR44" s="78">
        <v>960</v>
      </c>
      <c r="AS44" s="78">
        <v>852.76</v>
      </c>
      <c r="AT44" s="78">
        <v>0</v>
      </c>
      <c r="AU44" s="78">
        <v>0</v>
      </c>
      <c r="AV44" s="78">
        <v>-1254.96</v>
      </c>
      <c r="AW44" s="78">
        <v>-1329.606</v>
      </c>
      <c r="AX44" s="78">
        <v>1800</v>
      </c>
      <c r="AY44" s="78">
        <v>1798.8</v>
      </c>
      <c r="AZ44" s="78">
        <v>0</v>
      </c>
      <c r="BA44" s="78">
        <v>0</v>
      </c>
      <c r="BB44" s="78">
        <v>1800</v>
      </c>
      <c r="BC44" s="78">
        <v>1798.8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3800</v>
      </c>
      <c r="BK44" s="78">
        <v>3775.132</v>
      </c>
      <c r="BL44" s="78">
        <v>0</v>
      </c>
      <c r="BM44" s="78">
        <v>0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3800</v>
      </c>
      <c r="CA44" s="78">
        <v>3775.132</v>
      </c>
      <c r="CB44" s="78">
        <v>0</v>
      </c>
      <c r="CC44" s="78">
        <v>0</v>
      </c>
      <c r="CD44" s="78">
        <v>0</v>
      </c>
      <c r="CE44" s="78">
        <v>0</v>
      </c>
      <c r="CF44" s="78">
        <v>0</v>
      </c>
      <c r="CG44" s="78">
        <v>0</v>
      </c>
      <c r="CH44" s="78">
        <v>0</v>
      </c>
      <c r="CI44" s="78">
        <v>0</v>
      </c>
      <c r="CJ44" s="78">
        <v>0</v>
      </c>
      <c r="CK44" s="78">
        <v>0</v>
      </c>
      <c r="CL44" s="78">
        <v>3142</v>
      </c>
      <c r="CM44" s="78">
        <v>3139.5</v>
      </c>
      <c r="CN44" s="78">
        <v>10736.6303</v>
      </c>
      <c r="CO44" s="78">
        <v>9598.633</v>
      </c>
      <c r="CP44" s="78">
        <v>2206</v>
      </c>
      <c r="CQ44" s="78">
        <v>2203.5</v>
      </c>
      <c r="CR44" s="78">
        <v>0</v>
      </c>
      <c r="CS44" s="78">
        <v>0</v>
      </c>
      <c r="CT44" s="78">
        <v>0</v>
      </c>
      <c r="CU44" s="78">
        <v>0</v>
      </c>
      <c r="CV44" s="78">
        <v>0</v>
      </c>
      <c r="CW44" s="78">
        <v>0</v>
      </c>
      <c r="CX44" s="78">
        <v>25810</v>
      </c>
      <c r="CY44" s="78">
        <v>23599.57</v>
      </c>
      <c r="CZ44" s="78">
        <v>1000</v>
      </c>
      <c r="DA44" s="78">
        <v>0</v>
      </c>
      <c r="DB44" s="78">
        <v>25660</v>
      </c>
      <c r="DC44" s="78">
        <v>23520</v>
      </c>
      <c r="DD44" s="78">
        <v>1000</v>
      </c>
      <c r="DE44" s="78">
        <v>0</v>
      </c>
      <c r="DF44" s="78">
        <v>2400</v>
      </c>
      <c r="DG44" s="78">
        <v>2120</v>
      </c>
      <c r="DH44" s="78">
        <v>0</v>
      </c>
      <c r="DI44" s="78">
        <v>0</v>
      </c>
      <c r="DJ44" s="78">
        <v>704.85</v>
      </c>
      <c r="DK44" s="78">
        <v>0</v>
      </c>
      <c r="DL44" s="78">
        <v>704.85</v>
      </c>
      <c r="DM44" s="78">
        <v>0</v>
      </c>
      <c r="DN44" s="78">
        <v>0</v>
      </c>
      <c r="DO44" s="78">
        <v>0</v>
      </c>
      <c r="DP44" s="78">
        <v>0</v>
      </c>
      <c r="DQ44" s="78">
        <v>0</v>
      </c>
    </row>
    <row r="45" spans="1:121" ht="17.25" customHeight="1">
      <c r="A45" s="38"/>
      <c r="B45" s="66">
        <v>36</v>
      </c>
      <c r="C45" s="68" t="s">
        <v>140</v>
      </c>
      <c r="D45" s="77">
        <f>F45+H45-DP45</f>
        <v>34313.822700000004</v>
      </c>
      <c r="E45" s="77">
        <f>G45+I45-DQ45</f>
        <v>31059.093</v>
      </c>
      <c r="F45" s="77">
        <f>J45+V45+Z45+AD45+AX45+BJ45+CH45+CL45+CX45+DF45+DL45</f>
        <v>26467.2</v>
      </c>
      <c r="G45" s="77">
        <f>K45+W45+AA45+AE45+AY45+BK45+CI45+CM45+CY45+DG45+DM45</f>
        <v>26074.019</v>
      </c>
      <c r="H45" s="77">
        <f>L45+X45+AB45+AF45+AZ45+BL45+CJ45+CN45+CZ45+DH45+DN45</f>
        <v>7846.6227</v>
      </c>
      <c r="I45" s="77">
        <f>M45+Y45+AC45+AG45+BA45+BM45+CK45+CO45+DA45+DI45+DO45</f>
        <v>4985.0740000000005</v>
      </c>
      <c r="J45" s="78">
        <v>15154</v>
      </c>
      <c r="K45" s="78">
        <v>14865.491</v>
      </c>
      <c r="L45" s="78">
        <v>571.1</v>
      </c>
      <c r="M45" s="78">
        <v>250</v>
      </c>
      <c r="N45" s="78">
        <v>14714</v>
      </c>
      <c r="O45" s="78">
        <v>14490.447</v>
      </c>
      <c r="P45" s="78">
        <v>571.1</v>
      </c>
      <c r="Q45" s="78">
        <v>250</v>
      </c>
      <c r="R45" s="78">
        <v>410</v>
      </c>
      <c r="S45" s="78">
        <v>346.244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78">
        <v>0</v>
      </c>
      <c r="AC45" s="78">
        <v>0</v>
      </c>
      <c r="AD45" s="78">
        <v>300</v>
      </c>
      <c r="AE45" s="78">
        <v>290</v>
      </c>
      <c r="AF45" s="78">
        <v>1271.0227</v>
      </c>
      <c r="AG45" s="78">
        <v>-154.2</v>
      </c>
      <c r="AH45" s="78">
        <v>300</v>
      </c>
      <c r="AI45" s="78">
        <v>290</v>
      </c>
      <c r="AJ45" s="78">
        <v>0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1271.0227</v>
      </c>
      <c r="AS45" s="78">
        <v>0</v>
      </c>
      <c r="AT45" s="78">
        <v>0</v>
      </c>
      <c r="AU45" s="78">
        <v>0</v>
      </c>
      <c r="AV45" s="78">
        <v>0</v>
      </c>
      <c r="AW45" s="78">
        <v>-154.2</v>
      </c>
      <c r="AX45" s="78">
        <v>1200</v>
      </c>
      <c r="AY45" s="78">
        <v>1188</v>
      </c>
      <c r="AZ45" s="78">
        <v>0</v>
      </c>
      <c r="BA45" s="78">
        <v>0</v>
      </c>
      <c r="BB45" s="78">
        <v>1200</v>
      </c>
      <c r="BC45" s="78">
        <v>1188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>
        <v>0</v>
      </c>
      <c r="BJ45" s="78">
        <v>654</v>
      </c>
      <c r="BK45" s="78">
        <v>608.734</v>
      </c>
      <c r="BL45" s="78">
        <v>4000</v>
      </c>
      <c r="BM45" s="78">
        <v>3921.3</v>
      </c>
      <c r="BN45" s="78">
        <v>0</v>
      </c>
      <c r="BO45" s="78">
        <v>0</v>
      </c>
      <c r="BP45" s="78">
        <v>0</v>
      </c>
      <c r="BQ45" s="78">
        <v>0</v>
      </c>
      <c r="BR45" s="78">
        <v>0</v>
      </c>
      <c r="BS45" s="78">
        <v>0</v>
      </c>
      <c r="BT45" s="78">
        <v>3000</v>
      </c>
      <c r="BU45" s="78">
        <v>2950</v>
      </c>
      <c r="BV45" s="78">
        <v>0</v>
      </c>
      <c r="BW45" s="78">
        <v>0</v>
      </c>
      <c r="BX45" s="78">
        <v>0</v>
      </c>
      <c r="BY45" s="78">
        <v>0</v>
      </c>
      <c r="BZ45" s="78">
        <v>654</v>
      </c>
      <c r="CA45" s="78">
        <v>608.734</v>
      </c>
      <c r="CB45" s="78">
        <v>1000</v>
      </c>
      <c r="CC45" s="78">
        <v>971.3</v>
      </c>
      <c r="CD45" s="78">
        <v>0</v>
      </c>
      <c r="CE45" s="78">
        <v>0</v>
      </c>
      <c r="CF45" s="78">
        <v>0</v>
      </c>
      <c r="CG45" s="78">
        <v>0</v>
      </c>
      <c r="CH45" s="78">
        <v>0</v>
      </c>
      <c r="CI45" s="78">
        <v>0</v>
      </c>
      <c r="CJ45" s="78">
        <v>0</v>
      </c>
      <c r="CK45" s="78">
        <v>0</v>
      </c>
      <c r="CL45" s="78">
        <v>1579.2</v>
      </c>
      <c r="CM45" s="78">
        <v>1561.794</v>
      </c>
      <c r="CN45" s="78">
        <v>0</v>
      </c>
      <c r="CO45" s="78">
        <v>0</v>
      </c>
      <c r="CP45" s="78">
        <v>1579.2</v>
      </c>
      <c r="CQ45" s="78">
        <v>1561.794</v>
      </c>
      <c r="CR45" s="78">
        <v>0</v>
      </c>
      <c r="CS45" s="78">
        <v>0</v>
      </c>
      <c r="CT45" s="78">
        <v>0</v>
      </c>
      <c r="CU45" s="78">
        <v>0</v>
      </c>
      <c r="CV45" s="78">
        <v>0</v>
      </c>
      <c r="CW45" s="78">
        <v>0</v>
      </c>
      <c r="CX45" s="78">
        <v>5980</v>
      </c>
      <c r="CY45" s="78">
        <v>5960</v>
      </c>
      <c r="CZ45" s="78">
        <v>2004.5</v>
      </c>
      <c r="DA45" s="78">
        <v>967.974</v>
      </c>
      <c r="DB45" s="78">
        <v>5800</v>
      </c>
      <c r="DC45" s="78">
        <v>5800</v>
      </c>
      <c r="DD45" s="78">
        <v>0</v>
      </c>
      <c r="DE45" s="78">
        <v>0</v>
      </c>
      <c r="DF45" s="78">
        <v>1600</v>
      </c>
      <c r="DG45" s="78">
        <v>1600</v>
      </c>
      <c r="DH45" s="78">
        <v>0</v>
      </c>
      <c r="DI45" s="78">
        <v>0</v>
      </c>
      <c r="DJ45" s="78">
        <v>0</v>
      </c>
      <c r="DK45" s="78">
        <v>0</v>
      </c>
      <c r="DL45" s="78">
        <v>0</v>
      </c>
      <c r="DM45" s="78">
        <v>0</v>
      </c>
      <c r="DN45" s="78">
        <v>0</v>
      </c>
      <c r="DO45" s="78">
        <v>0</v>
      </c>
      <c r="DP45" s="78">
        <v>0</v>
      </c>
      <c r="DQ45" s="78">
        <v>0</v>
      </c>
    </row>
    <row r="46" spans="1:121" ht="17.25" customHeight="1">
      <c r="A46" s="38"/>
      <c r="B46" s="66">
        <v>37</v>
      </c>
      <c r="C46" s="68" t="s">
        <v>141</v>
      </c>
      <c r="D46" s="77">
        <f>F46+H46-DP46</f>
        <v>25475.4915</v>
      </c>
      <c r="E46" s="77">
        <f>G46+I46-DQ46</f>
        <v>20074.984</v>
      </c>
      <c r="F46" s="77">
        <f>J46+V46+Z46+AD46+AX46+BJ46+CH46+CL46+CX46+DF46+DL46</f>
        <v>19947.8</v>
      </c>
      <c r="G46" s="77">
        <f>K46+W46+AA46+AE46+AY46+BK46+CI46+CM46+CY46+DG46+DM46</f>
        <v>18222.16</v>
      </c>
      <c r="H46" s="77">
        <f>L46+X46+AB46+AF46+AZ46+BL46+CJ46+CN46+CZ46+DH46+DN46</f>
        <v>5527.6915</v>
      </c>
      <c r="I46" s="77">
        <f>M46+Y46+AC46+AG46+BA46+BM46+CK46+CO46+DA46+DI46+DO46</f>
        <v>1852.824</v>
      </c>
      <c r="J46" s="78">
        <v>11870</v>
      </c>
      <c r="K46" s="78">
        <v>11422.337</v>
      </c>
      <c r="L46" s="78">
        <v>1300</v>
      </c>
      <c r="M46" s="78">
        <v>300</v>
      </c>
      <c r="N46" s="78">
        <v>11770</v>
      </c>
      <c r="O46" s="78">
        <v>11356.817</v>
      </c>
      <c r="P46" s="78">
        <v>300</v>
      </c>
      <c r="Q46" s="78">
        <v>300</v>
      </c>
      <c r="R46" s="78">
        <v>100</v>
      </c>
      <c r="S46" s="78">
        <v>65.52</v>
      </c>
      <c r="T46" s="78">
        <v>1000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1680</v>
      </c>
      <c r="AG46" s="78">
        <v>1552.824</v>
      </c>
      <c r="AH46" s="78">
        <v>0</v>
      </c>
      <c r="AI46" s="78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1680</v>
      </c>
      <c r="AS46" s="78">
        <v>1552.824</v>
      </c>
      <c r="AT46" s="78">
        <v>0</v>
      </c>
      <c r="AU46" s="78">
        <v>0</v>
      </c>
      <c r="AV46" s="78">
        <v>0</v>
      </c>
      <c r="AW46" s="78">
        <v>0</v>
      </c>
      <c r="AX46" s="78">
        <v>876</v>
      </c>
      <c r="AY46" s="78">
        <v>876</v>
      </c>
      <c r="AZ46" s="78">
        <v>0</v>
      </c>
      <c r="BA46" s="78">
        <v>0</v>
      </c>
      <c r="BB46" s="78">
        <v>876</v>
      </c>
      <c r="BC46" s="78">
        <v>876</v>
      </c>
      <c r="BD46" s="78">
        <v>0</v>
      </c>
      <c r="BE46" s="78">
        <v>0</v>
      </c>
      <c r="BF46" s="78">
        <v>0</v>
      </c>
      <c r="BG46" s="78">
        <v>0</v>
      </c>
      <c r="BH46" s="78">
        <v>0</v>
      </c>
      <c r="BI46" s="78">
        <v>0</v>
      </c>
      <c r="BJ46" s="78">
        <v>0</v>
      </c>
      <c r="BK46" s="78">
        <v>0</v>
      </c>
      <c r="BL46" s="78">
        <v>2000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8">
        <v>0</v>
      </c>
      <c r="CA46" s="78">
        <v>0</v>
      </c>
      <c r="CB46" s="78">
        <v>2000</v>
      </c>
      <c r="CC46" s="78">
        <v>0</v>
      </c>
      <c r="CD46" s="78">
        <v>0</v>
      </c>
      <c r="CE46" s="78">
        <v>0</v>
      </c>
      <c r="CF46" s="78">
        <v>0</v>
      </c>
      <c r="CG46" s="78">
        <v>0</v>
      </c>
      <c r="CH46" s="78">
        <v>0</v>
      </c>
      <c r="CI46" s="78">
        <v>0</v>
      </c>
      <c r="CJ46" s="78">
        <v>0</v>
      </c>
      <c r="CK46" s="78">
        <v>0</v>
      </c>
      <c r="CL46" s="78">
        <v>3488</v>
      </c>
      <c r="CM46" s="78">
        <v>3048.823</v>
      </c>
      <c r="CN46" s="78">
        <v>0</v>
      </c>
      <c r="CO46" s="78">
        <v>0</v>
      </c>
      <c r="CP46" s="78">
        <v>3488</v>
      </c>
      <c r="CQ46" s="78">
        <v>3048.823</v>
      </c>
      <c r="CR46" s="78">
        <v>0</v>
      </c>
      <c r="CS46" s="78">
        <v>0</v>
      </c>
      <c r="CT46" s="78">
        <v>0</v>
      </c>
      <c r="CU46" s="78">
        <v>0</v>
      </c>
      <c r="CV46" s="78">
        <v>0</v>
      </c>
      <c r="CW46" s="78">
        <v>0</v>
      </c>
      <c r="CX46" s="78">
        <v>300</v>
      </c>
      <c r="CY46" s="78">
        <v>100</v>
      </c>
      <c r="CZ46" s="78">
        <v>0</v>
      </c>
      <c r="DA46" s="78">
        <v>0</v>
      </c>
      <c r="DB46" s="78">
        <v>0</v>
      </c>
      <c r="DC46" s="78">
        <v>0</v>
      </c>
      <c r="DD46" s="78">
        <v>0</v>
      </c>
      <c r="DE46" s="78">
        <v>0</v>
      </c>
      <c r="DF46" s="78">
        <v>3100</v>
      </c>
      <c r="DG46" s="78">
        <v>2775</v>
      </c>
      <c r="DH46" s="78">
        <v>0</v>
      </c>
      <c r="DI46" s="78">
        <v>0</v>
      </c>
      <c r="DJ46" s="78">
        <v>861.4915</v>
      </c>
      <c r="DK46" s="78">
        <v>0</v>
      </c>
      <c r="DL46" s="78">
        <v>313.8</v>
      </c>
      <c r="DM46" s="78">
        <v>0</v>
      </c>
      <c r="DN46" s="78">
        <v>547.6915</v>
      </c>
      <c r="DO46" s="78">
        <v>0</v>
      </c>
      <c r="DP46" s="78">
        <v>0</v>
      </c>
      <c r="DQ46" s="78">
        <v>0</v>
      </c>
    </row>
    <row r="47" spans="1:121" ht="17.25" customHeight="1">
      <c r="A47" s="38"/>
      <c r="B47" s="66">
        <v>38</v>
      </c>
      <c r="C47" s="68" t="s">
        <v>142</v>
      </c>
      <c r="D47" s="77">
        <f>F47+H47-DP47</f>
        <v>30693.0013</v>
      </c>
      <c r="E47" s="77">
        <f>G47+I47-DQ47</f>
        <v>26619.393</v>
      </c>
      <c r="F47" s="77">
        <f>J47+V47+Z47+AD47+AX47+BJ47+CH47+CL47+CX47+DF47+DL47</f>
        <v>29036.5</v>
      </c>
      <c r="G47" s="77">
        <f>K47+W47+AA47+AE47+AY47+BK47+CI47+CM47+CY47+DG47+DM47</f>
        <v>25495.175</v>
      </c>
      <c r="H47" s="77">
        <f>L47+X47+AB47+AF47+AZ47+BL47+CJ47+CN47+CZ47+DH47+DN47</f>
        <v>2006.5013</v>
      </c>
      <c r="I47" s="77">
        <f>M47+Y47+AC47+AG47+BA47+BM47+CK47+CO47+DA47+DI47+DO47</f>
        <v>1124.2179999999998</v>
      </c>
      <c r="J47" s="78">
        <v>14542</v>
      </c>
      <c r="K47" s="78">
        <v>13536.178</v>
      </c>
      <c r="L47" s="78">
        <v>1434.282</v>
      </c>
      <c r="M47" s="78">
        <v>602</v>
      </c>
      <c r="N47" s="78">
        <v>14442</v>
      </c>
      <c r="O47" s="78">
        <v>13436.178</v>
      </c>
      <c r="P47" s="78">
        <v>1434.282</v>
      </c>
      <c r="Q47" s="78">
        <v>602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8">
        <v>572.2193</v>
      </c>
      <c r="AG47" s="78">
        <v>522.218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706.5013</v>
      </c>
      <c r="AS47" s="78">
        <v>656.5</v>
      </c>
      <c r="AT47" s="78">
        <v>0</v>
      </c>
      <c r="AU47" s="78">
        <v>0</v>
      </c>
      <c r="AV47" s="78">
        <v>-134.282</v>
      </c>
      <c r="AW47" s="78">
        <v>-134.282</v>
      </c>
      <c r="AX47" s="78">
        <v>630</v>
      </c>
      <c r="AY47" s="78">
        <v>0</v>
      </c>
      <c r="AZ47" s="78">
        <v>0</v>
      </c>
      <c r="BA47" s="78">
        <v>0</v>
      </c>
      <c r="BB47" s="78">
        <v>630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1300</v>
      </c>
      <c r="BK47" s="78">
        <v>1235.055</v>
      </c>
      <c r="BL47" s="78">
        <v>0</v>
      </c>
      <c r="BM47" s="78">
        <v>0</v>
      </c>
      <c r="BN47" s="78">
        <v>0</v>
      </c>
      <c r="BO47" s="78">
        <v>0</v>
      </c>
      <c r="BP47" s="78"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1300</v>
      </c>
      <c r="CA47" s="78">
        <v>1235.055</v>
      </c>
      <c r="CB47" s="78">
        <v>0</v>
      </c>
      <c r="CC47" s="78">
        <v>0</v>
      </c>
      <c r="CD47" s="78">
        <v>0</v>
      </c>
      <c r="CE47" s="78">
        <v>0</v>
      </c>
      <c r="CF47" s="78">
        <v>0</v>
      </c>
      <c r="CG47" s="78">
        <v>0</v>
      </c>
      <c r="CH47" s="78">
        <v>100</v>
      </c>
      <c r="CI47" s="78">
        <v>100</v>
      </c>
      <c r="CJ47" s="78">
        <v>0</v>
      </c>
      <c r="CK47" s="78">
        <v>0</v>
      </c>
      <c r="CL47" s="78">
        <v>1907</v>
      </c>
      <c r="CM47" s="78">
        <v>1872.909</v>
      </c>
      <c r="CN47" s="78">
        <v>0</v>
      </c>
      <c r="CO47" s="78">
        <v>0</v>
      </c>
      <c r="CP47" s="78">
        <v>1907</v>
      </c>
      <c r="CQ47" s="78">
        <v>1872.909</v>
      </c>
      <c r="CR47" s="78">
        <v>0</v>
      </c>
      <c r="CS47" s="78">
        <v>0</v>
      </c>
      <c r="CT47" s="78">
        <v>0</v>
      </c>
      <c r="CU47" s="78">
        <v>0</v>
      </c>
      <c r="CV47" s="78">
        <v>0</v>
      </c>
      <c r="CW47" s="78">
        <v>0</v>
      </c>
      <c r="CX47" s="78">
        <v>8050</v>
      </c>
      <c r="CY47" s="78">
        <v>7401.033</v>
      </c>
      <c r="CZ47" s="78">
        <v>0</v>
      </c>
      <c r="DA47" s="78">
        <v>0</v>
      </c>
      <c r="DB47" s="78">
        <v>8000</v>
      </c>
      <c r="DC47" s="78">
        <v>7401.033</v>
      </c>
      <c r="DD47" s="78">
        <v>0</v>
      </c>
      <c r="DE47" s="78">
        <v>0</v>
      </c>
      <c r="DF47" s="78">
        <v>1750</v>
      </c>
      <c r="DG47" s="78">
        <v>1350</v>
      </c>
      <c r="DH47" s="78">
        <v>0</v>
      </c>
      <c r="DI47" s="78">
        <v>0</v>
      </c>
      <c r="DJ47" s="78">
        <v>407.5</v>
      </c>
      <c r="DK47" s="78">
        <v>0</v>
      </c>
      <c r="DL47" s="78">
        <v>757.5</v>
      </c>
      <c r="DM47" s="78">
        <v>0</v>
      </c>
      <c r="DN47" s="78">
        <v>0</v>
      </c>
      <c r="DO47" s="78">
        <v>0</v>
      </c>
      <c r="DP47" s="78">
        <v>350</v>
      </c>
      <c r="DQ47" s="78">
        <v>0</v>
      </c>
    </row>
    <row r="48" spans="1:121" ht="17.25" customHeight="1">
      <c r="A48" s="38"/>
      <c r="B48" s="66">
        <v>39</v>
      </c>
      <c r="C48" s="68" t="s">
        <v>143</v>
      </c>
      <c r="D48" s="77">
        <f>F48+H48-DP48</f>
        <v>28567.2454</v>
      </c>
      <c r="E48" s="77">
        <f>G48+I48-DQ48</f>
        <v>28271.426</v>
      </c>
      <c r="F48" s="77">
        <f>J48+V48+Z48+AD48+AX48+BJ48+CH48+CL48+CX48+DF48+DL48</f>
        <v>27724.6</v>
      </c>
      <c r="G48" s="77">
        <f>K48+W48+AA48+AE48+AY48+BK48+CI48+CM48+CY48+DG48+DM48</f>
        <v>27671.426</v>
      </c>
      <c r="H48" s="77">
        <f>L48+X48+AB48+AF48+AZ48+BL48+CJ48+CN48+CZ48+DH48+DN48</f>
        <v>842.6454</v>
      </c>
      <c r="I48" s="77">
        <f>M48+Y48+AC48+AG48+BA48+BM48+CK48+CO48+DA48+DI48+DO48</f>
        <v>600</v>
      </c>
      <c r="J48" s="78">
        <v>10524.6</v>
      </c>
      <c r="K48" s="78">
        <v>10502.522</v>
      </c>
      <c r="L48" s="78">
        <v>500</v>
      </c>
      <c r="M48" s="78">
        <v>500</v>
      </c>
      <c r="N48" s="78">
        <v>10524.6</v>
      </c>
      <c r="O48" s="78">
        <v>10502.522</v>
      </c>
      <c r="P48" s="78">
        <v>500</v>
      </c>
      <c r="Q48" s="78">
        <v>500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78">
        <v>0</v>
      </c>
      <c r="AE48" s="78">
        <v>0</v>
      </c>
      <c r="AF48" s="78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960</v>
      </c>
      <c r="AY48" s="78">
        <v>960</v>
      </c>
      <c r="AZ48" s="78">
        <v>0</v>
      </c>
      <c r="BA48" s="78">
        <v>0</v>
      </c>
      <c r="BB48" s="78">
        <v>960</v>
      </c>
      <c r="BC48" s="78">
        <v>960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>
        <v>0</v>
      </c>
      <c r="BJ48" s="78">
        <v>0</v>
      </c>
      <c r="BK48" s="78">
        <v>0</v>
      </c>
      <c r="BL48" s="78">
        <v>100</v>
      </c>
      <c r="BM48" s="78">
        <v>100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v>0</v>
      </c>
      <c r="CA48" s="78">
        <v>0</v>
      </c>
      <c r="CB48" s="78">
        <v>100</v>
      </c>
      <c r="CC48" s="78">
        <v>100</v>
      </c>
      <c r="CD48" s="78">
        <v>0</v>
      </c>
      <c r="CE48" s="78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0</v>
      </c>
      <c r="CL48" s="78">
        <v>1230</v>
      </c>
      <c r="CM48" s="78">
        <v>1230</v>
      </c>
      <c r="CN48" s="78">
        <v>0</v>
      </c>
      <c r="CO48" s="78">
        <v>0</v>
      </c>
      <c r="CP48" s="78">
        <v>1230</v>
      </c>
      <c r="CQ48" s="78">
        <v>1230</v>
      </c>
      <c r="CR48" s="78">
        <v>0</v>
      </c>
      <c r="CS48" s="78">
        <v>0</v>
      </c>
      <c r="CT48" s="78">
        <v>0</v>
      </c>
      <c r="CU48" s="78">
        <v>0</v>
      </c>
      <c r="CV48" s="78">
        <v>0</v>
      </c>
      <c r="CW48" s="78">
        <v>0</v>
      </c>
      <c r="CX48" s="78">
        <v>11220</v>
      </c>
      <c r="CY48" s="78">
        <v>11218.904</v>
      </c>
      <c r="CZ48" s="78">
        <v>0</v>
      </c>
      <c r="DA48" s="78">
        <v>0</v>
      </c>
      <c r="DB48" s="78">
        <v>11000</v>
      </c>
      <c r="DC48" s="78">
        <v>10998.904</v>
      </c>
      <c r="DD48" s="78">
        <v>0</v>
      </c>
      <c r="DE48" s="78">
        <v>0</v>
      </c>
      <c r="DF48" s="78">
        <v>3788</v>
      </c>
      <c r="DG48" s="78">
        <v>3760</v>
      </c>
      <c r="DH48" s="78">
        <v>0</v>
      </c>
      <c r="DI48" s="78">
        <v>0</v>
      </c>
      <c r="DJ48" s="78">
        <v>244.6454</v>
      </c>
      <c r="DK48" s="78">
        <v>0</v>
      </c>
      <c r="DL48" s="78">
        <v>2</v>
      </c>
      <c r="DM48" s="78">
        <v>0</v>
      </c>
      <c r="DN48" s="78">
        <v>242.6454</v>
      </c>
      <c r="DO48" s="78">
        <v>0</v>
      </c>
      <c r="DP48" s="78">
        <v>0</v>
      </c>
      <c r="DQ48" s="78">
        <v>0</v>
      </c>
    </row>
    <row r="49" spans="1:121" ht="17.25" customHeight="1">
      <c r="A49" s="38"/>
      <c r="B49" s="66">
        <v>40</v>
      </c>
      <c r="C49" s="68" t="s">
        <v>144</v>
      </c>
      <c r="D49" s="77">
        <f>F49+H49-DP49</f>
        <v>66455.402</v>
      </c>
      <c r="E49" s="77">
        <f>G49+I49-DQ49</f>
        <v>61259.9382</v>
      </c>
      <c r="F49" s="77">
        <f>J49+V49+Z49+AD49+AX49+BJ49+CH49+CL49+CX49+DF49+DL49</f>
        <v>61090.1</v>
      </c>
      <c r="G49" s="77">
        <f>K49+W49+AA49+AE49+AY49+BK49+CI49+CM49+CY49+DG49+DM49</f>
        <v>56120.7982</v>
      </c>
      <c r="H49" s="77">
        <f>L49+X49+AB49+AF49+AZ49+BL49+CJ49+CN49+CZ49+DH49+DN49</f>
        <v>5365.302</v>
      </c>
      <c r="I49" s="77">
        <f>M49+Y49+AC49+AG49+BA49+BM49+CK49+CO49+DA49+DI49+DO49</f>
        <v>5139.14</v>
      </c>
      <c r="J49" s="78">
        <v>29098.6</v>
      </c>
      <c r="K49" s="78">
        <v>28124.811</v>
      </c>
      <c r="L49" s="78">
        <v>8365.302</v>
      </c>
      <c r="M49" s="78">
        <v>8152.14</v>
      </c>
      <c r="N49" s="78">
        <v>29068.6</v>
      </c>
      <c r="O49" s="78">
        <v>28096.191</v>
      </c>
      <c r="P49" s="78">
        <v>8365.302</v>
      </c>
      <c r="Q49" s="78">
        <v>8152.14</v>
      </c>
      <c r="R49" s="78">
        <v>30</v>
      </c>
      <c r="S49" s="78">
        <v>28.62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900</v>
      </c>
      <c r="AE49" s="78">
        <v>858.28</v>
      </c>
      <c r="AF49" s="78">
        <v>-3000</v>
      </c>
      <c r="AG49" s="78">
        <v>-3013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900</v>
      </c>
      <c r="AQ49" s="78">
        <v>858.28</v>
      </c>
      <c r="AR49" s="78">
        <v>100</v>
      </c>
      <c r="AS49" s="78">
        <v>87</v>
      </c>
      <c r="AT49" s="78">
        <v>0</v>
      </c>
      <c r="AU49" s="78">
        <v>0</v>
      </c>
      <c r="AV49" s="78">
        <v>-3100</v>
      </c>
      <c r="AW49" s="78">
        <v>-3100</v>
      </c>
      <c r="AX49" s="78">
        <v>2300</v>
      </c>
      <c r="AY49" s="78">
        <v>2300</v>
      </c>
      <c r="AZ49" s="78">
        <v>0</v>
      </c>
      <c r="BA49" s="78">
        <v>0</v>
      </c>
      <c r="BB49" s="78">
        <v>2000</v>
      </c>
      <c r="BC49" s="78">
        <v>2000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1400</v>
      </c>
      <c r="BK49" s="78">
        <v>1377.0002</v>
      </c>
      <c r="BL49" s="78">
        <v>0</v>
      </c>
      <c r="BM49" s="78">
        <v>0</v>
      </c>
      <c r="BN49" s="78">
        <v>0</v>
      </c>
      <c r="BO49" s="78">
        <v>0</v>
      </c>
      <c r="BP49" s="78"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v>1400</v>
      </c>
      <c r="CA49" s="78">
        <v>1377.0002</v>
      </c>
      <c r="CB49" s="78">
        <v>0</v>
      </c>
      <c r="CC49" s="78">
        <v>0</v>
      </c>
      <c r="CD49" s="78">
        <v>0</v>
      </c>
      <c r="CE49" s="78">
        <v>0</v>
      </c>
      <c r="CF49" s="78">
        <v>0</v>
      </c>
      <c r="CG49" s="78">
        <v>0</v>
      </c>
      <c r="CH49" s="78">
        <v>300</v>
      </c>
      <c r="CI49" s="78">
        <v>300</v>
      </c>
      <c r="CJ49" s="78">
        <v>0</v>
      </c>
      <c r="CK49" s="78">
        <v>0</v>
      </c>
      <c r="CL49" s="78">
        <v>2000</v>
      </c>
      <c r="CM49" s="78">
        <v>1425.9</v>
      </c>
      <c r="CN49" s="78">
        <v>0</v>
      </c>
      <c r="CO49" s="78">
        <v>0</v>
      </c>
      <c r="CP49" s="78">
        <v>2000</v>
      </c>
      <c r="CQ49" s="78">
        <v>1425.9</v>
      </c>
      <c r="CR49" s="78">
        <v>0</v>
      </c>
      <c r="CS49" s="78">
        <v>0</v>
      </c>
      <c r="CT49" s="78">
        <v>200</v>
      </c>
      <c r="CU49" s="78">
        <v>0</v>
      </c>
      <c r="CV49" s="78">
        <v>0</v>
      </c>
      <c r="CW49" s="78">
        <v>0</v>
      </c>
      <c r="CX49" s="78">
        <v>19000</v>
      </c>
      <c r="CY49" s="78">
        <v>18153.807</v>
      </c>
      <c r="CZ49" s="78">
        <v>0</v>
      </c>
      <c r="DA49" s="78">
        <v>0</v>
      </c>
      <c r="DB49" s="78">
        <v>18500</v>
      </c>
      <c r="DC49" s="78">
        <v>18153.807</v>
      </c>
      <c r="DD49" s="78">
        <v>0</v>
      </c>
      <c r="DE49" s="78">
        <v>0</v>
      </c>
      <c r="DF49" s="78">
        <v>3800</v>
      </c>
      <c r="DG49" s="78">
        <v>3581</v>
      </c>
      <c r="DH49" s="78">
        <v>0</v>
      </c>
      <c r="DI49" s="78">
        <v>0</v>
      </c>
      <c r="DJ49" s="78">
        <v>2291.5</v>
      </c>
      <c r="DK49" s="78">
        <v>0</v>
      </c>
      <c r="DL49" s="78">
        <v>2291.5</v>
      </c>
      <c r="DM49" s="78">
        <v>0</v>
      </c>
      <c r="DN49" s="78">
        <v>0</v>
      </c>
      <c r="DO49" s="78">
        <v>0</v>
      </c>
      <c r="DP49" s="78">
        <v>0</v>
      </c>
      <c r="DQ49" s="78">
        <v>0</v>
      </c>
    </row>
    <row r="50" spans="1:121" ht="17.25" customHeight="1">
      <c r="A50" s="38"/>
      <c r="B50" s="66">
        <v>41</v>
      </c>
      <c r="C50" s="68" t="s">
        <v>145</v>
      </c>
      <c r="D50" s="77">
        <f>F50+H50-DP50</f>
        <v>62575.0537</v>
      </c>
      <c r="E50" s="77">
        <f>G50+I50-DQ50</f>
        <v>49136.5085</v>
      </c>
      <c r="F50" s="77">
        <f>J50+V50+Z50+AD50+AX50+BJ50+CH50+CL50+CX50+DF50+DL50</f>
        <v>49927.1</v>
      </c>
      <c r="G50" s="77">
        <f>K50+W50+AA50+AE50+AY50+BK50+CI50+CM50+CY50+DG50+DM50</f>
        <v>45015.770000000004</v>
      </c>
      <c r="H50" s="77">
        <f>L50+X50+AB50+AF50+AZ50+BL50+CJ50+CN50+CZ50+DH50+DN50</f>
        <v>12647.9537</v>
      </c>
      <c r="I50" s="77">
        <f>M50+Y50+AC50+AG50+BA50+BM50+CK50+CO50+DA50+DI50+DO50</f>
        <v>4120.7385</v>
      </c>
      <c r="J50" s="78">
        <v>23543.4</v>
      </c>
      <c r="K50" s="78">
        <v>21546.22</v>
      </c>
      <c r="L50" s="78">
        <v>4354.3537</v>
      </c>
      <c r="M50" s="78">
        <v>1173.45</v>
      </c>
      <c r="N50" s="78">
        <v>20993.4</v>
      </c>
      <c r="O50" s="78">
        <v>19852.37</v>
      </c>
      <c r="P50" s="78">
        <v>4354.3537</v>
      </c>
      <c r="Q50" s="78">
        <v>1173.45</v>
      </c>
      <c r="R50" s="78">
        <v>250</v>
      </c>
      <c r="S50" s="78">
        <v>35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1000</v>
      </c>
      <c r="AE50" s="78">
        <v>599.4</v>
      </c>
      <c r="AF50" s="78">
        <v>2990</v>
      </c>
      <c r="AG50" s="78">
        <v>30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950</v>
      </c>
      <c r="AO50" s="78">
        <v>0</v>
      </c>
      <c r="AP50" s="78">
        <v>1000</v>
      </c>
      <c r="AQ50" s="78">
        <v>599.4</v>
      </c>
      <c r="AR50" s="78">
        <v>2040</v>
      </c>
      <c r="AS50" s="78">
        <v>30</v>
      </c>
      <c r="AT50" s="78">
        <v>0</v>
      </c>
      <c r="AU50" s="78">
        <v>0</v>
      </c>
      <c r="AV50" s="78">
        <v>0</v>
      </c>
      <c r="AW50" s="78">
        <v>0</v>
      </c>
      <c r="AX50" s="78">
        <v>1380</v>
      </c>
      <c r="AY50" s="78">
        <v>1352.431</v>
      </c>
      <c r="AZ50" s="78">
        <v>1200</v>
      </c>
      <c r="BA50" s="78">
        <v>0</v>
      </c>
      <c r="BB50" s="78">
        <v>1380</v>
      </c>
      <c r="BC50" s="78">
        <v>1352.431</v>
      </c>
      <c r="BD50" s="78">
        <v>0</v>
      </c>
      <c r="BE50" s="78">
        <v>0</v>
      </c>
      <c r="BF50" s="78">
        <v>0</v>
      </c>
      <c r="BG50" s="78">
        <v>0</v>
      </c>
      <c r="BH50" s="78">
        <v>1200</v>
      </c>
      <c r="BI50" s="78">
        <v>0</v>
      </c>
      <c r="BJ50" s="78">
        <v>5050</v>
      </c>
      <c r="BK50" s="78">
        <v>4717.749</v>
      </c>
      <c r="BL50" s="78">
        <v>798</v>
      </c>
      <c r="BM50" s="78">
        <v>125.83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v>1450</v>
      </c>
      <c r="CA50" s="78">
        <v>1157.8</v>
      </c>
      <c r="CB50" s="78">
        <v>498</v>
      </c>
      <c r="CC50" s="78">
        <v>0</v>
      </c>
      <c r="CD50" s="78">
        <v>3600</v>
      </c>
      <c r="CE50" s="78">
        <v>3559.949</v>
      </c>
      <c r="CF50" s="78">
        <v>300</v>
      </c>
      <c r="CG50" s="78">
        <v>125.83</v>
      </c>
      <c r="CH50" s="78">
        <v>0</v>
      </c>
      <c r="CI50" s="78">
        <v>0</v>
      </c>
      <c r="CJ50" s="78">
        <v>0</v>
      </c>
      <c r="CK50" s="78">
        <v>0</v>
      </c>
      <c r="CL50" s="78">
        <v>6912</v>
      </c>
      <c r="CM50" s="78">
        <v>6011.97</v>
      </c>
      <c r="CN50" s="78">
        <v>2805.6</v>
      </c>
      <c r="CO50" s="78">
        <v>2381.1585</v>
      </c>
      <c r="CP50" s="78">
        <v>1000</v>
      </c>
      <c r="CQ50" s="78">
        <v>583.6</v>
      </c>
      <c r="CR50" s="78">
        <v>0</v>
      </c>
      <c r="CS50" s="78">
        <v>0</v>
      </c>
      <c r="CT50" s="78">
        <v>1000</v>
      </c>
      <c r="CU50" s="78">
        <v>583.6</v>
      </c>
      <c r="CV50" s="78">
        <v>0</v>
      </c>
      <c r="CW50" s="78">
        <v>0</v>
      </c>
      <c r="CX50" s="78">
        <v>8040</v>
      </c>
      <c r="CY50" s="78">
        <v>7902</v>
      </c>
      <c r="CZ50" s="78">
        <v>500</v>
      </c>
      <c r="DA50" s="78">
        <v>410.3</v>
      </c>
      <c r="DB50" s="78">
        <v>7840</v>
      </c>
      <c r="DC50" s="78">
        <v>7722</v>
      </c>
      <c r="DD50" s="78">
        <v>0</v>
      </c>
      <c r="DE50" s="78">
        <v>0</v>
      </c>
      <c r="DF50" s="78">
        <v>3350</v>
      </c>
      <c r="DG50" s="78">
        <v>2886</v>
      </c>
      <c r="DH50" s="78">
        <v>0</v>
      </c>
      <c r="DI50" s="78">
        <v>0</v>
      </c>
      <c r="DJ50" s="78">
        <v>651.7</v>
      </c>
      <c r="DK50" s="78">
        <v>0</v>
      </c>
      <c r="DL50" s="78">
        <v>651.7</v>
      </c>
      <c r="DM50" s="78">
        <v>0</v>
      </c>
      <c r="DN50" s="78">
        <v>0</v>
      </c>
      <c r="DO50" s="78">
        <v>0</v>
      </c>
      <c r="DP50" s="78">
        <v>0</v>
      </c>
      <c r="DQ50" s="78">
        <v>0</v>
      </c>
    </row>
    <row r="51" spans="1:121" ht="17.25" customHeight="1">
      <c r="A51" s="38"/>
      <c r="B51" s="66">
        <v>42</v>
      </c>
      <c r="C51" s="68" t="s">
        <v>146</v>
      </c>
      <c r="D51" s="77">
        <f>F51+H51-DP51</f>
        <v>29368.969100000002</v>
      </c>
      <c r="E51" s="77">
        <f>G51+I51-DQ51</f>
        <v>20223.517</v>
      </c>
      <c r="F51" s="77">
        <f>J51+V51+Z51+AD51+AX51+BJ51+CH51+CL51+CX51+DF51+DL51</f>
        <v>23289.218</v>
      </c>
      <c r="G51" s="77">
        <f>K51+W51+AA51+AE51+AY51+BK51+CI51+CM51+CY51+DG51+DM51</f>
        <v>18852.517</v>
      </c>
      <c r="H51" s="77">
        <f>L51+X51+AB51+AF51+AZ51+BL51+CJ51+CN51+CZ51+DH51+DN51</f>
        <v>6079.7511</v>
      </c>
      <c r="I51" s="77">
        <f>M51+Y51+AC51+AG51+BA51+BM51+CK51+CO51+DA51+DI51+DO51</f>
        <v>1371</v>
      </c>
      <c r="J51" s="78">
        <v>14370</v>
      </c>
      <c r="K51" s="78">
        <v>12371.86</v>
      </c>
      <c r="L51" s="78">
        <v>1200</v>
      </c>
      <c r="M51" s="78">
        <v>396</v>
      </c>
      <c r="N51" s="78">
        <v>14280</v>
      </c>
      <c r="O51" s="78">
        <v>12371.86</v>
      </c>
      <c r="P51" s="78">
        <v>1200</v>
      </c>
      <c r="Q51" s="78">
        <v>396</v>
      </c>
      <c r="R51" s="78">
        <v>90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30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914</v>
      </c>
      <c r="AY51" s="78">
        <v>905.412</v>
      </c>
      <c r="AZ51" s="78">
        <v>0</v>
      </c>
      <c r="BA51" s="78">
        <v>0</v>
      </c>
      <c r="BB51" s="78">
        <v>914</v>
      </c>
      <c r="BC51" s="78">
        <v>905.412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2000</v>
      </c>
      <c r="BK51" s="78">
        <v>1169.565</v>
      </c>
      <c r="BL51" s="78">
        <v>4879.7511</v>
      </c>
      <c r="BM51" s="78">
        <v>975</v>
      </c>
      <c r="BN51" s="78">
        <v>0</v>
      </c>
      <c r="BO51" s="78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v>750</v>
      </c>
      <c r="CA51" s="78">
        <v>436.842</v>
      </c>
      <c r="CB51" s="78">
        <v>2200</v>
      </c>
      <c r="CC51" s="78">
        <v>975</v>
      </c>
      <c r="CD51" s="78">
        <v>1250</v>
      </c>
      <c r="CE51" s="78">
        <v>732.723</v>
      </c>
      <c r="CF51" s="78">
        <v>2679.7511</v>
      </c>
      <c r="CG51" s="78">
        <v>0</v>
      </c>
      <c r="CH51" s="78">
        <v>0</v>
      </c>
      <c r="CI51" s="78">
        <v>0</v>
      </c>
      <c r="CJ51" s="78">
        <v>0</v>
      </c>
      <c r="CK51" s="78">
        <v>0</v>
      </c>
      <c r="CL51" s="78">
        <v>1050</v>
      </c>
      <c r="CM51" s="78">
        <v>604.4</v>
      </c>
      <c r="CN51" s="78">
        <v>0</v>
      </c>
      <c r="CO51" s="78">
        <v>0</v>
      </c>
      <c r="CP51" s="78">
        <v>0</v>
      </c>
      <c r="CQ51" s="78">
        <v>0</v>
      </c>
      <c r="CR51" s="78">
        <v>0</v>
      </c>
      <c r="CS51" s="78">
        <v>0</v>
      </c>
      <c r="CT51" s="78">
        <v>0</v>
      </c>
      <c r="CU51" s="78">
        <v>0</v>
      </c>
      <c r="CV51" s="78">
        <v>0</v>
      </c>
      <c r="CW51" s="78">
        <v>0</v>
      </c>
      <c r="CX51" s="78">
        <v>2100</v>
      </c>
      <c r="CY51" s="78">
        <v>1900</v>
      </c>
      <c r="CZ51" s="78">
        <v>0</v>
      </c>
      <c r="DA51" s="78">
        <v>0</v>
      </c>
      <c r="DB51" s="78">
        <v>0</v>
      </c>
      <c r="DC51" s="78">
        <v>0</v>
      </c>
      <c r="DD51" s="78">
        <v>0</v>
      </c>
      <c r="DE51" s="78">
        <v>0</v>
      </c>
      <c r="DF51" s="78">
        <v>2020</v>
      </c>
      <c r="DG51" s="78">
        <v>1901.28</v>
      </c>
      <c r="DH51" s="78">
        <v>0</v>
      </c>
      <c r="DI51" s="78">
        <v>0</v>
      </c>
      <c r="DJ51" s="78">
        <v>805.218</v>
      </c>
      <c r="DK51" s="78">
        <v>0</v>
      </c>
      <c r="DL51" s="78">
        <v>805.218</v>
      </c>
      <c r="DM51" s="78">
        <v>0</v>
      </c>
      <c r="DN51" s="78">
        <v>0</v>
      </c>
      <c r="DO51" s="78">
        <v>0</v>
      </c>
      <c r="DP51" s="78">
        <v>0</v>
      </c>
      <c r="DQ51" s="78">
        <v>0</v>
      </c>
    </row>
    <row r="52" spans="1:121" ht="17.25" customHeight="1">
      <c r="A52" s="38"/>
      <c r="B52" s="66">
        <v>43</v>
      </c>
      <c r="C52" s="68" t="s">
        <v>147</v>
      </c>
      <c r="D52" s="77">
        <f>F52+H52-DP52</f>
        <v>30390.4267</v>
      </c>
      <c r="E52" s="77">
        <f>G52+I52-DQ52</f>
        <v>26701.425</v>
      </c>
      <c r="F52" s="77">
        <f>J52+V52+Z52+AD52+AX52+BJ52+CH52+CL52+CX52+DF52+DL52</f>
        <v>26676.1</v>
      </c>
      <c r="G52" s="77">
        <f>K52+W52+AA52+AE52+AY52+BK52+CI52+CM52+CY52+DG52+DM52</f>
        <v>25299.445</v>
      </c>
      <c r="H52" s="77">
        <f>L52+X52+AB52+AF52+AZ52+BL52+CJ52+CN52+CZ52+DH52+DN52</f>
        <v>3714.3267</v>
      </c>
      <c r="I52" s="77">
        <f>M52+Y52+AC52+AG52+BA52+BM52+CK52+CO52+DA52+DI52+DO52</f>
        <v>1401.98</v>
      </c>
      <c r="J52" s="78">
        <v>14950</v>
      </c>
      <c r="K52" s="78">
        <v>14513.025</v>
      </c>
      <c r="L52" s="78">
        <v>330</v>
      </c>
      <c r="M52" s="78">
        <v>110</v>
      </c>
      <c r="N52" s="78">
        <v>14850</v>
      </c>
      <c r="O52" s="78">
        <v>14483.025</v>
      </c>
      <c r="P52" s="78">
        <v>330</v>
      </c>
      <c r="Q52" s="78">
        <v>110</v>
      </c>
      <c r="R52" s="78">
        <v>100</v>
      </c>
      <c r="S52" s="78">
        <v>30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600</v>
      </c>
      <c r="AE52" s="78">
        <v>393</v>
      </c>
      <c r="AF52" s="78">
        <v>1060</v>
      </c>
      <c r="AG52" s="78">
        <v>995.73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600</v>
      </c>
      <c r="AQ52" s="78">
        <v>393</v>
      </c>
      <c r="AR52" s="78">
        <v>1060</v>
      </c>
      <c r="AS52" s="78">
        <v>1055.03</v>
      </c>
      <c r="AT52" s="78">
        <v>0</v>
      </c>
      <c r="AU52" s="78">
        <v>0</v>
      </c>
      <c r="AV52" s="78">
        <v>0</v>
      </c>
      <c r="AW52" s="78">
        <v>-59.3</v>
      </c>
      <c r="AX52" s="78">
        <v>1500</v>
      </c>
      <c r="AY52" s="78">
        <v>1500</v>
      </c>
      <c r="AZ52" s="78">
        <v>0</v>
      </c>
      <c r="BA52" s="78">
        <v>0</v>
      </c>
      <c r="BB52" s="78">
        <v>1500</v>
      </c>
      <c r="BC52" s="78">
        <v>1500</v>
      </c>
      <c r="BD52" s="78">
        <v>0</v>
      </c>
      <c r="BE52" s="78">
        <v>0</v>
      </c>
      <c r="BF52" s="78">
        <v>0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78">
        <v>2324.3267</v>
      </c>
      <c r="BM52" s="78">
        <v>296.25</v>
      </c>
      <c r="BN52" s="78">
        <v>0</v>
      </c>
      <c r="BO52" s="78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2324.3267</v>
      </c>
      <c r="CC52" s="78">
        <v>296.25</v>
      </c>
      <c r="CD52" s="78">
        <v>0</v>
      </c>
      <c r="CE52" s="78">
        <v>0</v>
      </c>
      <c r="CF52" s="78">
        <v>0</v>
      </c>
      <c r="CG52" s="78">
        <v>0</v>
      </c>
      <c r="CH52" s="78">
        <v>0</v>
      </c>
      <c r="CI52" s="78">
        <v>0</v>
      </c>
      <c r="CJ52" s="78">
        <v>0</v>
      </c>
      <c r="CK52" s="78">
        <v>0</v>
      </c>
      <c r="CL52" s="78">
        <v>1000</v>
      </c>
      <c r="CM52" s="78">
        <v>850.1</v>
      </c>
      <c r="CN52" s="78">
        <v>0</v>
      </c>
      <c r="CO52" s="78">
        <v>0</v>
      </c>
      <c r="CP52" s="78">
        <v>0</v>
      </c>
      <c r="CQ52" s="78">
        <v>0</v>
      </c>
      <c r="CR52" s="78">
        <v>0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6300</v>
      </c>
      <c r="CY52" s="78">
        <v>6300</v>
      </c>
      <c r="CZ52" s="78">
        <v>0</v>
      </c>
      <c r="DA52" s="78">
        <v>0</v>
      </c>
      <c r="DB52" s="78">
        <v>6300</v>
      </c>
      <c r="DC52" s="78">
        <v>6300</v>
      </c>
      <c r="DD52" s="78">
        <v>0</v>
      </c>
      <c r="DE52" s="78">
        <v>0</v>
      </c>
      <c r="DF52" s="78">
        <v>1850</v>
      </c>
      <c r="DG52" s="78">
        <v>1743.32</v>
      </c>
      <c r="DH52" s="78">
        <v>0</v>
      </c>
      <c r="DI52" s="78">
        <v>0</v>
      </c>
      <c r="DJ52" s="78">
        <v>476.1</v>
      </c>
      <c r="DK52" s="78">
        <v>0</v>
      </c>
      <c r="DL52" s="78">
        <v>476.1</v>
      </c>
      <c r="DM52" s="78">
        <v>0</v>
      </c>
      <c r="DN52" s="78">
        <v>0</v>
      </c>
      <c r="DO52" s="78">
        <v>0</v>
      </c>
      <c r="DP52" s="78">
        <v>0</v>
      </c>
      <c r="DQ52" s="78">
        <v>0</v>
      </c>
    </row>
    <row r="53" spans="1:121" ht="17.25" customHeight="1">
      <c r="A53" s="38"/>
      <c r="B53" s="66">
        <v>44</v>
      </c>
      <c r="C53" s="68" t="s">
        <v>148</v>
      </c>
      <c r="D53" s="77">
        <f>F53+H53-DP53</f>
        <v>59358.5316</v>
      </c>
      <c r="E53" s="77">
        <f>G53+I53-DQ53</f>
        <v>45768.469000000005</v>
      </c>
      <c r="F53" s="77">
        <f>J53+V53+Z53+AD53+AX53+BJ53+CH53+CL53+CX53+DF53+DL53</f>
        <v>41870.453</v>
      </c>
      <c r="G53" s="77">
        <f>K53+W53+AA53+AE53+AY53+BK53+CI53+CM53+CY53+DG53+DM53</f>
        <v>34756.908</v>
      </c>
      <c r="H53" s="77">
        <f>L53+X53+AB53+AF53+AZ53+BL53+CJ53+CN53+CZ53+DH53+DN53</f>
        <v>17488.0786</v>
      </c>
      <c r="I53" s="77">
        <f>M53+Y53+AC53+AG53+BA53+BM53+CK53+CO53+DA53+DI53+DO53</f>
        <v>11011.561000000002</v>
      </c>
      <c r="J53" s="78">
        <v>26355</v>
      </c>
      <c r="K53" s="78">
        <v>22276.628</v>
      </c>
      <c r="L53" s="78">
        <v>0</v>
      </c>
      <c r="M53" s="78">
        <v>0</v>
      </c>
      <c r="N53" s="78">
        <v>23165</v>
      </c>
      <c r="O53" s="78">
        <v>19622.614</v>
      </c>
      <c r="P53" s="78">
        <v>0</v>
      </c>
      <c r="Q53" s="78">
        <v>0</v>
      </c>
      <c r="R53" s="78">
        <v>2500</v>
      </c>
      <c r="S53" s="78">
        <v>1970.014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197</v>
      </c>
      <c r="AE53" s="78">
        <v>146.78</v>
      </c>
      <c r="AF53" s="78">
        <v>7488.0786</v>
      </c>
      <c r="AG53" s="78">
        <v>4545.144</v>
      </c>
      <c r="AH53" s="78">
        <v>160</v>
      </c>
      <c r="AI53" s="78">
        <v>110</v>
      </c>
      <c r="AJ53" s="78">
        <v>0</v>
      </c>
      <c r="AK53" s="78">
        <v>0</v>
      </c>
      <c r="AL53" s="78">
        <v>37</v>
      </c>
      <c r="AM53" s="78">
        <v>36.78</v>
      </c>
      <c r="AN53" s="78">
        <v>6498.0786</v>
      </c>
      <c r="AO53" s="78">
        <v>3560</v>
      </c>
      <c r="AP53" s="78">
        <v>0</v>
      </c>
      <c r="AQ53" s="78">
        <v>0</v>
      </c>
      <c r="AR53" s="78">
        <v>990</v>
      </c>
      <c r="AS53" s="78">
        <v>985.144</v>
      </c>
      <c r="AT53" s="78">
        <v>0</v>
      </c>
      <c r="AU53" s="78">
        <v>0</v>
      </c>
      <c r="AV53" s="78">
        <v>0</v>
      </c>
      <c r="AW53" s="78">
        <v>0</v>
      </c>
      <c r="AX53" s="78">
        <v>1500</v>
      </c>
      <c r="AY53" s="78">
        <v>1188</v>
      </c>
      <c r="AZ53" s="78">
        <v>0</v>
      </c>
      <c r="BA53" s="78">
        <v>0</v>
      </c>
      <c r="BB53" s="78">
        <v>1500</v>
      </c>
      <c r="BC53" s="78">
        <v>1188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1000</v>
      </c>
      <c r="BK53" s="78">
        <v>976.74</v>
      </c>
      <c r="BL53" s="78">
        <v>5270</v>
      </c>
      <c r="BM53" s="78">
        <v>1973.647</v>
      </c>
      <c r="BN53" s="78">
        <v>0</v>
      </c>
      <c r="BO53" s="78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v>1000</v>
      </c>
      <c r="CA53" s="78">
        <v>976.74</v>
      </c>
      <c r="CB53" s="78">
        <v>5270</v>
      </c>
      <c r="CC53" s="78">
        <v>1973.647</v>
      </c>
      <c r="CD53" s="78">
        <v>0</v>
      </c>
      <c r="CE53" s="78">
        <v>0</v>
      </c>
      <c r="CF53" s="78">
        <v>0</v>
      </c>
      <c r="CG53" s="78">
        <v>0</v>
      </c>
      <c r="CH53" s="78">
        <v>0</v>
      </c>
      <c r="CI53" s="78">
        <v>0</v>
      </c>
      <c r="CJ53" s="78">
        <v>0</v>
      </c>
      <c r="CK53" s="78">
        <v>0</v>
      </c>
      <c r="CL53" s="78">
        <v>4683</v>
      </c>
      <c r="CM53" s="78">
        <v>4418.76</v>
      </c>
      <c r="CN53" s="78">
        <v>0</v>
      </c>
      <c r="CO53" s="78">
        <v>0</v>
      </c>
      <c r="CP53" s="78">
        <v>4623</v>
      </c>
      <c r="CQ53" s="78">
        <v>4393.76</v>
      </c>
      <c r="CR53" s="78">
        <v>0</v>
      </c>
      <c r="CS53" s="78">
        <v>0</v>
      </c>
      <c r="CT53" s="78">
        <v>1196</v>
      </c>
      <c r="CU53" s="78">
        <v>1159.365</v>
      </c>
      <c r="CV53" s="78">
        <v>0</v>
      </c>
      <c r="CW53" s="78">
        <v>0</v>
      </c>
      <c r="CX53" s="78">
        <v>1750</v>
      </c>
      <c r="CY53" s="78">
        <v>1730</v>
      </c>
      <c r="CZ53" s="78">
        <v>4730</v>
      </c>
      <c r="DA53" s="78">
        <v>4492.77</v>
      </c>
      <c r="DB53" s="78">
        <v>0</v>
      </c>
      <c r="DC53" s="78">
        <v>0</v>
      </c>
      <c r="DD53" s="78">
        <v>0</v>
      </c>
      <c r="DE53" s="78">
        <v>0</v>
      </c>
      <c r="DF53" s="78">
        <v>4200</v>
      </c>
      <c r="DG53" s="78">
        <v>4020</v>
      </c>
      <c r="DH53" s="78">
        <v>0</v>
      </c>
      <c r="DI53" s="78">
        <v>0</v>
      </c>
      <c r="DJ53" s="78">
        <v>2185.453</v>
      </c>
      <c r="DK53" s="78">
        <v>0</v>
      </c>
      <c r="DL53" s="78">
        <v>2185.453</v>
      </c>
      <c r="DM53" s="78">
        <v>0</v>
      </c>
      <c r="DN53" s="78">
        <v>0</v>
      </c>
      <c r="DO53" s="78">
        <v>0</v>
      </c>
      <c r="DP53" s="78">
        <v>0</v>
      </c>
      <c r="DQ53" s="78">
        <v>0</v>
      </c>
    </row>
    <row r="54" spans="1:121" ht="17.25" customHeight="1">
      <c r="A54" s="38"/>
      <c r="B54" s="66">
        <v>45</v>
      </c>
      <c r="C54" s="68" t="s">
        <v>149</v>
      </c>
      <c r="D54" s="77">
        <f>F54+H54-DP54</f>
        <v>40772.875199999995</v>
      </c>
      <c r="E54" s="77">
        <f>G54+I54-DQ54</f>
        <v>39333.457</v>
      </c>
      <c r="F54" s="77">
        <f>J54+V54+Z54+AD54+AX54+BJ54+CH54+CL54+CX54+DF54+DL54</f>
        <v>31993.784</v>
      </c>
      <c r="G54" s="77">
        <f>K54+W54+AA54+AE54+AY54+BK54+CI54+CM54+CY54+DG54+DM54</f>
        <v>31096.571</v>
      </c>
      <c r="H54" s="77">
        <f>L54+X54+AB54+AF54+AZ54+BL54+CJ54+CN54+CZ54+DH54+DN54</f>
        <v>8870.091199999999</v>
      </c>
      <c r="I54" s="77">
        <f>M54+Y54+AC54+AG54+BA54+BM54+CK54+CO54+DA54+DI54+DO54</f>
        <v>8236.886</v>
      </c>
      <c r="J54" s="78">
        <v>16893</v>
      </c>
      <c r="K54" s="78">
        <v>16323.075</v>
      </c>
      <c r="L54" s="78">
        <v>620</v>
      </c>
      <c r="M54" s="78">
        <v>360</v>
      </c>
      <c r="N54" s="78">
        <v>16481</v>
      </c>
      <c r="O54" s="78">
        <v>16084.075</v>
      </c>
      <c r="P54" s="78">
        <v>320</v>
      </c>
      <c r="Q54" s="78">
        <v>60</v>
      </c>
      <c r="R54" s="78">
        <v>312</v>
      </c>
      <c r="S54" s="78">
        <v>139</v>
      </c>
      <c r="T54" s="78">
        <v>300</v>
      </c>
      <c r="U54" s="78">
        <v>300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675.0912</v>
      </c>
      <c r="AG54" s="78">
        <v>405.886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2255.0912</v>
      </c>
      <c r="AS54" s="78">
        <v>2255</v>
      </c>
      <c r="AT54" s="78">
        <v>0</v>
      </c>
      <c r="AU54" s="78">
        <v>0</v>
      </c>
      <c r="AV54" s="78">
        <v>-1580</v>
      </c>
      <c r="AW54" s="78">
        <v>-1849.114</v>
      </c>
      <c r="AX54" s="78">
        <v>2650</v>
      </c>
      <c r="AY54" s="78">
        <v>2644.82</v>
      </c>
      <c r="AZ54" s="78">
        <v>0</v>
      </c>
      <c r="BA54" s="78">
        <v>0</v>
      </c>
      <c r="BB54" s="78">
        <v>2650</v>
      </c>
      <c r="BC54" s="78">
        <v>2644.82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0</v>
      </c>
      <c r="BJ54" s="78">
        <v>1100</v>
      </c>
      <c r="BK54" s="78">
        <v>1030</v>
      </c>
      <c r="BL54" s="78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78">
        <v>0</v>
      </c>
      <c r="BX54" s="78">
        <v>0</v>
      </c>
      <c r="BY54" s="78">
        <v>0</v>
      </c>
      <c r="BZ54" s="78">
        <v>1100</v>
      </c>
      <c r="CA54" s="78">
        <v>1030</v>
      </c>
      <c r="CB54" s="78">
        <v>0</v>
      </c>
      <c r="CC54" s="78">
        <v>0</v>
      </c>
      <c r="CD54" s="78">
        <v>0</v>
      </c>
      <c r="CE54" s="78">
        <v>0</v>
      </c>
      <c r="CF54" s="78">
        <v>0</v>
      </c>
      <c r="CG54" s="78">
        <v>0</v>
      </c>
      <c r="CH54" s="78">
        <v>75</v>
      </c>
      <c r="CI54" s="78">
        <v>75</v>
      </c>
      <c r="CJ54" s="78">
        <v>0</v>
      </c>
      <c r="CK54" s="78">
        <v>0</v>
      </c>
      <c r="CL54" s="78">
        <v>6231</v>
      </c>
      <c r="CM54" s="78">
        <v>6197.676</v>
      </c>
      <c r="CN54" s="78">
        <v>7575</v>
      </c>
      <c r="CO54" s="78">
        <v>7471</v>
      </c>
      <c r="CP54" s="78">
        <v>5681</v>
      </c>
      <c r="CQ54" s="78">
        <v>5647.676</v>
      </c>
      <c r="CR54" s="78">
        <v>7575</v>
      </c>
      <c r="CS54" s="78">
        <v>7471</v>
      </c>
      <c r="CT54" s="78">
        <v>100</v>
      </c>
      <c r="CU54" s="78">
        <v>100</v>
      </c>
      <c r="CV54" s="78">
        <v>5422</v>
      </c>
      <c r="CW54" s="78">
        <v>5422</v>
      </c>
      <c r="CX54" s="78">
        <v>986</v>
      </c>
      <c r="CY54" s="78">
        <v>986</v>
      </c>
      <c r="CZ54" s="78">
        <v>0</v>
      </c>
      <c r="DA54" s="78">
        <v>0</v>
      </c>
      <c r="DB54" s="78">
        <v>936</v>
      </c>
      <c r="DC54" s="78">
        <v>936</v>
      </c>
      <c r="DD54" s="78">
        <v>0</v>
      </c>
      <c r="DE54" s="78">
        <v>0</v>
      </c>
      <c r="DF54" s="78">
        <v>3960</v>
      </c>
      <c r="DG54" s="78">
        <v>3840</v>
      </c>
      <c r="DH54" s="78">
        <v>0</v>
      </c>
      <c r="DI54" s="78">
        <v>0</v>
      </c>
      <c r="DJ54" s="78">
        <v>7.784</v>
      </c>
      <c r="DK54" s="78">
        <v>0</v>
      </c>
      <c r="DL54" s="78">
        <v>98.784</v>
      </c>
      <c r="DM54" s="78">
        <v>0</v>
      </c>
      <c r="DN54" s="78">
        <v>0</v>
      </c>
      <c r="DO54" s="78">
        <v>0</v>
      </c>
      <c r="DP54" s="78">
        <v>91</v>
      </c>
      <c r="DQ54" s="78">
        <v>0</v>
      </c>
    </row>
    <row r="55" spans="1:121" ht="17.25" customHeight="1">
      <c r="A55" s="38"/>
      <c r="B55" s="66">
        <v>46</v>
      </c>
      <c r="C55" s="68" t="s">
        <v>150</v>
      </c>
      <c r="D55" s="77">
        <f>F55+H55-DP55</f>
        <v>0</v>
      </c>
      <c r="E55" s="77">
        <f>G55+I55-DQ55</f>
        <v>0</v>
      </c>
      <c r="F55" s="77">
        <f>J55+V55+Z55+AD55+AX55+BJ55+CH55+CL55+CX55+DF55+DL55</f>
        <v>0</v>
      </c>
      <c r="G55" s="77">
        <f>K55+W55+AA55+AE55+AY55+BK55+CI55+CM55+CY55+DG55+DM55</f>
        <v>0</v>
      </c>
      <c r="H55" s="77">
        <f>L55+X55+AB55+AF55+AZ55+BL55+CJ55+CN55+CZ55+DH55+DN55</f>
        <v>0</v>
      </c>
      <c r="I55" s="77">
        <f>M55+Y55+AC55+AG55+BA55+BM55+CK55+CO55+DA55+DI55+DO55</f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  <c r="AE55" s="78">
        <v>0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v>0</v>
      </c>
      <c r="AU55" s="78">
        <v>0</v>
      </c>
      <c r="AV55" s="78">
        <v>0</v>
      </c>
      <c r="AW55" s="78">
        <v>0</v>
      </c>
      <c r="AX55" s="78">
        <v>0</v>
      </c>
      <c r="AY55" s="78">
        <v>0</v>
      </c>
      <c r="AZ55" s="78">
        <v>0</v>
      </c>
      <c r="BA55" s="78">
        <v>0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78">
        <v>0</v>
      </c>
      <c r="BX55" s="78">
        <v>0</v>
      </c>
      <c r="BY55" s="78">
        <v>0</v>
      </c>
      <c r="BZ55" s="78">
        <v>0</v>
      </c>
      <c r="CA55" s="78">
        <v>0</v>
      </c>
      <c r="CB55" s="78">
        <v>0</v>
      </c>
      <c r="CC55" s="78">
        <v>0</v>
      </c>
      <c r="CD55" s="78">
        <v>0</v>
      </c>
      <c r="CE55" s="78">
        <v>0</v>
      </c>
      <c r="CF55" s="78">
        <v>0</v>
      </c>
      <c r="CG55" s="78">
        <v>0</v>
      </c>
      <c r="CH55" s="78">
        <v>0</v>
      </c>
      <c r="CI55" s="78">
        <v>0</v>
      </c>
      <c r="CJ55" s="78">
        <v>0</v>
      </c>
      <c r="CK55" s="78">
        <v>0</v>
      </c>
      <c r="CL55" s="78">
        <v>0</v>
      </c>
      <c r="CM55" s="78">
        <v>0</v>
      </c>
      <c r="CN55" s="78">
        <v>0</v>
      </c>
      <c r="CO55" s="78">
        <v>0</v>
      </c>
      <c r="CP55" s="78">
        <v>0</v>
      </c>
      <c r="CQ55" s="78">
        <v>0</v>
      </c>
      <c r="CR55" s="78">
        <v>0</v>
      </c>
      <c r="CS55" s="78">
        <v>0</v>
      </c>
      <c r="CT55" s="78">
        <v>0</v>
      </c>
      <c r="CU55" s="78">
        <v>0</v>
      </c>
      <c r="CV55" s="78">
        <v>0</v>
      </c>
      <c r="CW55" s="78">
        <v>0</v>
      </c>
      <c r="CX55" s="78">
        <v>0</v>
      </c>
      <c r="CY55" s="78">
        <v>0</v>
      </c>
      <c r="CZ55" s="78">
        <v>0</v>
      </c>
      <c r="DA55" s="78">
        <v>0</v>
      </c>
      <c r="DB55" s="78">
        <v>0</v>
      </c>
      <c r="DC55" s="78">
        <v>0</v>
      </c>
      <c r="DD55" s="78">
        <v>0</v>
      </c>
      <c r="DE55" s="78">
        <v>0</v>
      </c>
      <c r="DF55" s="78">
        <v>0</v>
      </c>
      <c r="DG55" s="78">
        <v>0</v>
      </c>
      <c r="DH55" s="78">
        <v>0</v>
      </c>
      <c r="DI55" s="78">
        <v>0</v>
      </c>
      <c r="DJ55" s="78">
        <v>0</v>
      </c>
      <c r="DK55" s="78">
        <v>0</v>
      </c>
      <c r="DL55" s="78">
        <v>0</v>
      </c>
      <c r="DM55" s="78">
        <v>0</v>
      </c>
      <c r="DN55" s="78">
        <v>0</v>
      </c>
      <c r="DO55" s="78">
        <v>0</v>
      </c>
      <c r="DP55" s="78">
        <v>0</v>
      </c>
      <c r="DQ55" s="78">
        <v>0</v>
      </c>
    </row>
    <row r="56" spans="1:121" ht="17.25" customHeight="1">
      <c r="A56" s="38"/>
      <c r="B56" s="66">
        <v>47</v>
      </c>
      <c r="C56" s="68" t="s">
        <v>151</v>
      </c>
      <c r="D56" s="77">
        <f>F56+H56-DP56</f>
        <v>7075.7648</v>
      </c>
      <c r="E56" s="77">
        <f>G56+I56-DQ56</f>
        <v>4930.9336</v>
      </c>
      <c r="F56" s="77">
        <f>J56+V56+Z56+AD56+AX56+BJ56+CH56+CL56+CX56+DF56+DL56</f>
        <v>5325.5</v>
      </c>
      <c r="G56" s="77">
        <f>K56+W56+AA56+AE56+AY56+BK56+CI56+CM56+CY56+DG56+DM56</f>
        <v>4930.9336</v>
      </c>
      <c r="H56" s="77">
        <f>L56+X56+AB56+AF56+AZ56+BL56+CJ56+CN56+CZ56+DH56+DN56</f>
        <v>1750.2648</v>
      </c>
      <c r="I56" s="77">
        <f>M56+Y56+AC56+AG56+BA56+BM56+CK56+CO56+DA56+DI56+DO56</f>
        <v>0</v>
      </c>
      <c r="J56" s="78">
        <v>4781.6</v>
      </c>
      <c r="K56" s="78">
        <v>4750.9336</v>
      </c>
      <c r="L56" s="78">
        <v>150</v>
      </c>
      <c r="M56" s="78">
        <v>0</v>
      </c>
      <c r="N56" s="78">
        <v>4781.6</v>
      </c>
      <c r="O56" s="78">
        <v>4750.9336</v>
      </c>
      <c r="P56" s="78">
        <v>150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78">
        <v>0</v>
      </c>
      <c r="AE56" s="78">
        <v>0</v>
      </c>
      <c r="AF56" s="78">
        <v>400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8">
        <v>0</v>
      </c>
      <c r="AM56" s="78">
        <v>0</v>
      </c>
      <c r="AN56" s="78">
        <v>0</v>
      </c>
      <c r="AO56" s="78">
        <v>0</v>
      </c>
      <c r="AP56" s="78">
        <v>0</v>
      </c>
      <c r="AQ56" s="78">
        <v>0</v>
      </c>
      <c r="AR56" s="78">
        <v>400</v>
      </c>
      <c r="AS56" s="78">
        <v>0</v>
      </c>
      <c r="AT56" s="78">
        <v>0</v>
      </c>
      <c r="AU56" s="78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1200.2648</v>
      </c>
      <c r="BM56" s="78">
        <v>0</v>
      </c>
      <c r="BN56" s="78">
        <v>0</v>
      </c>
      <c r="BO56" s="78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78">
        <v>0</v>
      </c>
      <c r="BX56" s="78">
        <v>1200.2648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  <c r="CD56" s="78">
        <v>0</v>
      </c>
      <c r="CE56" s="78">
        <v>0</v>
      </c>
      <c r="CF56" s="78">
        <v>0</v>
      </c>
      <c r="CG56" s="78">
        <v>0</v>
      </c>
      <c r="CH56" s="78">
        <v>0</v>
      </c>
      <c r="CI56" s="78">
        <v>0</v>
      </c>
      <c r="CJ56" s="78">
        <v>0</v>
      </c>
      <c r="CK56" s="78">
        <v>0</v>
      </c>
      <c r="CL56" s="78">
        <v>80</v>
      </c>
      <c r="CM56" s="78">
        <v>80</v>
      </c>
      <c r="CN56" s="78">
        <v>0</v>
      </c>
      <c r="CO56" s="78">
        <v>0</v>
      </c>
      <c r="CP56" s="78">
        <v>0</v>
      </c>
      <c r="CQ56" s="78">
        <v>0</v>
      </c>
      <c r="CR56" s="78">
        <v>0</v>
      </c>
      <c r="CS56" s="78">
        <v>0</v>
      </c>
      <c r="CT56" s="78">
        <v>0</v>
      </c>
      <c r="CU56" s="78">
        <v>0</v>
      </c>
      <c r="CV56" s="78">
        <v>0</v>
      </c>
      <c r="CW56" s="78">
        <v>0</v>
      </c>
      <c r="CX56" s="78">
        <v>0</v>
      </c>
      <c r="CY56" s="78">
        <v>0</v>
      </c>
      <c r="CZ56" s="78">
        <v>0</v>
      </c>
      <c r="DA56" s="78">
        <v>0</v>
      </c>
      <c r="DB56" s="78">
        <v>0</v>
      </c>
      <c r="DC56" s="78">
        <v>0</v>
      </c>
      <c r="DD56" s="78">
        <v>0</v>
      </c>
      <c r="DE56" s="78">
        <v>0</v>
      </c>
      <c r="DF56" s="78">
        <v>100</v>
      </c>
      <c r="DG56" s="78">
        <v>100</v>
      </c>
      <c r="DH56" s="78">
        <v>0</v>
      </c>
      <c r="DI56" s="78">
        <v>0</v>
      </c>
      <c r="DJ56" s="78">
        <v>363.9</v>
      </c>
      <c r="DK56" s="78">
        <v>0</v>
      </c>
      <c r="DL56" s="78">
        <v>363.9</v>
      </c>
      <c r="DM56" s="78">
        <v>0</v>
      </c>
      <c r="DN56" s="78">
        <v>0</v>
      </c>
      <c r="DO56" s="78">
        <v>0</v>
      </c>
      <c r="DP56" s="78">
        <v>0</v>
      </c>
      <c r="DQ56" s="78">
        <v>0</v>
      </c>
    </row>
    <row r="57" spans="1:121" ht="17.25" customHeight="1">
      <c r="A57" s="38"/>
      <c r="B57" s="66">
        <v>48</v>
      </c>
      <c r="C57" s="68" t="s">
        <v>152</v>
      </c>
      <c r="D57" s="77">
        <f>F57+H57-DP57</f>
        <v>15929.381</v>
      </c>
      <c r="E57" s="77">
        <f>G57+I57-DQ57</f>
        <v>12666.59</v>
      </c>
      <c r="F57" s="77">
        <f>J57+V57+Z57+AD57+AX57+BJ57+CH57+CL57+CX57+DF57+DL57</f>
        <v>14286.9</v>
      </c>
      <c r="G57" s="77">
        <f>K57+W57+AA57+AE57+AY57+BK57+CI57+CM57+CY57+DG57+DM57</f>
        <v>12014.913</v>
      </c>
      <c r="H57" s="77">
        <f>L57+X57+AB57+AF57+AZ57+BL57+CJ57+CN57+CZ57+DH57+DN57</f>
        <v>1642.481</v>
      </c>
      <c r="I57" s="77">
        <f>M57+Y57+AC57+AG57+BA57+BM57+CK57+CO57+DA57+DI57+DO57</f>
        <v>651.677</v>
      </c>
      <c r="J57" s="78">
        <v>9638</v>
      </c>
      <c r="K57" s="78">
        <v>9502</v>
      </c>
      <c r="L57" s="78">
        <v>852.481</v>
      </c>
      <c r="M57" s="78">
        <v>850</v>
      </c>
      <c r="N57" s="78">
        <v>9638</v>
      </c>
      <c r="O57" s="78">
        <v>9502</v>
      </c>
      <c r="P57" s="78">
        <v>852.481</v>
      </c>
      <c r="Q57" s="78">
        <v>850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  <c r="Z57" s="78">
        <v>0</v>
      </c>
      <c r="AA57" s="78">
        <v>0</v>
      </c>
      <c r="AB57" s="78">
        <v>0</v>
      </c>
      <c r="AC57" s="78">
        <v>0</v>
      </c>
      <c r="AD57" s="78">
        <v>100</v>
      </c>
      <c r="AE57" s="78">
        <v>0</v>
      </c>
      <c r="AF57" s="78">
        <v>500</v>
      </c>
      <c r="AG57" s="78">
        <v>-198.323</v>
      </c>
      <c r="AH57" s="78">
        <v>100</v>
      </c>
      <c r="AI57" s="78">
        <v>0</v>
      </c>
      <c r="AJ57" s="78">
        <v>0</v>
      </c>
      <c r="AK57" s="78">
        <v>0</v>
      </c>
      <c r="AL57" s="78">
        <v>0</v>
      </c>
      <c r="AM57" s="78">
        <v>0</v>
      </c>
      <c r="AN57" s="78">
        <v>0</v>
      </c>
      <c r="AO57" s="78">
        <v>0</v>
      </c>
      <c r="AP57" s="78">
        <v>0</v>
      </c>
      <c r="AQ57" s="78">
        <v>0</v>
      </c>
      <c r="AR57" s="78">
        <v>500</v>
      </c>
      <c r="AS57" s="78">
        <v>0</v>
      </c>
      <c r="AT57" s="78">
        <v>0</v>
      </c>
      <c r="AU57" s="78">
        <v>0</v>
      </c>
      <c r="AV57" s="78">
        <v>0</v>
      </c>
      <c r="AW57" s="78">
        <v>-198.323</v>
      </c>
      <c r="AX57" s="78">
        <v>300</v>
      </c>
      <c r="AY57" s="78">
        <v>300</v>
      </c>
      <c r="AZ57" s="78">
        <v>0</v>
      </c>
      <c r="BA57" s="78">
        <v>0</v>
      </c>
      <c r="BB57" s="78">
        <v>300</v>
      </c>
      <c r="BC57" s="78">
        <v>300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450</v>
      </c>
      <c r="BK57" s="78">
        <v>363.333</v>
      </c>
      <c r="BL57" s="78">
        <v>290</v>
      </c>
      <c r="BM57" s="78">
        <v>0</v>
      </c>
      <c r="BN57" s="78">
        <v>0</v>
      </c>
      <c r="BO57" s="78">
        <v>0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78">
        <v>0</v>
      </c>
      <c r="BX57" s="78">
        <v>0</v>
      </c>
      <c r="BY57" s="78">
        <v>0</v>
      </c>
      <c r="BZ57" s="78">
        <v>450</v>
      </c>
      <c r="CA57" s="78">
        <v>363.333</v>
      </c>
      <c r="CB57" s="78">
        <v>290</v>
      </c>
      <c r="CC57" s="78">
        <v>0</v>
      </c>
      <c r="CD57" s="78">
        <v>0</v>
      </c>
      <c r="CE57" s="78">
        <v>0</v>
      </c>
      <c r="CF57" s="78">
        <v>0</v>
      </c>
      <c r="CG57" s="78">
        <v>0</v>
      </c>
      <c r="CH57" s="78">
        <v>0</v>
      </c>
      <c r="CI57" s="78">
        <v>0</v>
      </c>
      <c r="CJ57" s="78">
        <v>0</v>
      </c>
      <c r="CK57" s="78">
        <v>0</v>
      </c>
      <c r="CL57" s="78">
        <v>500</v>
      </c>
      <c r="CM57" s="78">
        <v>499.58</v>
      </c>
      <c r="CN57" s="78">
        <v>0</v>
      </c>
      <c r="CO57" s="78">
        <v>0</v>
      </c>
      <c r="CP57" s="78">
        <v>0</v>
      </c>
      <c r="CQ57" s="78">
        <v>0</v>
      </c>
      <c r="CR57" s="78">
        <v>0</v>
      </c>
      <c r="CS57" s="78">
        <v>0</v>
      </c>
      <c r="CT57" s="78">
        <v>0</v>
      </c>
      <c r="CU57" s="78">
        <v>0</v>
      </c>
      <c r="CV57" s="78">
        <v>0</v>
      </c>
      <c r="CW57" s="78">
        <v>0</v>
      </c>
      <c r="CX57" s="78">
        <v>750</v>
      </c>
      <c r="CY57" s="78">
        <v>750</v>
      </c>
      <c r="CZ57" s="78">
        <v>0</v>
      </c>
      <c r="DA57" s="78">
        <v>0</v>
      </c>
      <c r="DB57" s="78">
        <v>0</v>
      </c>
      <c r="DC57" s="78">
        <v>0</v>
      </c>
      <c r="DD57" s="78">
        <v>0</v>
      </c>
      <c r="DE57" s="78">
        <v>0</v>
      </c>
      <c r="DF57" s="78">
        <v>650</v>
      </c>
      <c r="DG57" s="78">
        <v>600</v>
      </c>
      <c r="DH57" s="78">
        <v>0</v>
      </c>
      <c r="DI57" s="78">
        <v>0</v>
      </c>
      <c r="DJ57" s="78">
        <v>1898.9</v>
      </c>
      <c r="DK57" s="78">
        <v>0</v>
      </c>
      <c r="DL57" s="78">
        <v>1898.9</v>
      </c>
      <c r="DM57" s="78">
        <v>0</v>
      </c>
      <c r="DN57" s="78">
        <v>0</v>
      </c>
      <c r="DO57" s="78">
        <v>0</v>
      </c>
      <c r="DP57" s="78">
        <v>0</v>
      </c>
      <c r="DQ57" s="78">
        <v>0</v>
      </c>
    </row>
    <row r="58" spans="1:121" ht="17.25" customHeight="1">
      <c r="A58" s="38"/>
      <c r="B58" s="66">
        <v>49</v>
      </c>
      <c r="C58" s="68" t="s">
        <v>153</v>
      </c>
      <c r="D58" s="77">
        <f>F58+H58-DP58</f>
        <v>78451.0344</v>
      </c>
      <c r="E58" s="77">
        <f>G58+I58-DQ58</f>
        <v>70104.06</v>
      </c>
      <c r="F58" s="77">
        <f>J58+V58+Z58+AD58+AX58+BJ58+CH58+CL58+CX58+DF58+DL58</f>
        <v>60295.9</v>
      </c>
      <c r="G58" s="77">
        <f>K58+W58+AA58+AE58+AY58+BK58+CI58+CM58+CY58+DG58+DM58</f>
        <v>53792.893000000004</v>
      </c>
      <c r="H58" s="77">
        <f>L58+X58+AB58+AF58+AZ58+BL58+CJ58+CN58+CZ58+DH58+DN58</f>
        <v>18155.1344</v>
      </c>
      <c r="I58" s="77">
        <f>M58+Y58+AC58+AG58+BA58+BM58+CK58+CO58+DA58+DI58+DO58</f>
        <v>16311.167</v>
      </c>
      <c r="J58" s="78">
        <v>29430</v>
      </c>
      <c r="K58" s="78">
        <v>27958.233</v>
      </c>
      <c r="L58" s="78">
        <v>1500</v>
      </c>
      <c r="M58" s="78">
        <v>0</v>
      </c>
      <c r="N58" s="78">
        <v>28930</v>
      </c>
      <c r="O58" s="78">
        <v>27758.233</v>
      </c>
      <c r="P58" s="78">
        <v>1500</v>
      </c>
      <c r="Q58" s="78">
        <v>0</v>
      </c>
      <c r="R58" s="78">
        <v>300</v>
      </c>
      <c r="S58" s="78">
        <v>200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2355</v>
      </c>
      <c r="AG58" s="78">
        <v>2276.598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78">
        <v>0</v>
      </c>
      <c r="AN58" s="78">
        <v>1305</v>
      </c>
      <c r="AO58" s="78">
        <v>1288.228</v>
      </c>
      <c r="AP58" s="78">
        <v>0</v>
      </c>
      <c r="AQ58" s="78">
        <v>0</v>
      </c>
      <c r="AR58" s="78">
        <v>1050</v>
      </c>
      <c r="AS58" s="78">
        <v>1033.37</v>
      </c>
      <c r="AT58" s="78">
        <v>0</v>
      </c>
      <c r="AU58" s="78">
        <v>0</v>
      </c>
      <c r="AV58" s="78">
        <v>0</v>
      </c>
      <c r="AW58" s="78">
        <v>-45</v>
      </c>
      <c r="AX58" s="78">
        <v>3450</v>
      </c>
      <c r="AY58" s="78">
        <v>3098.8</v>
      </c>
      <c r="AZ58" s="78">
        <v>0</v>
      </c>
      <c r="BA58" s="78">
        <v>0</v>
      </c>
      <c r="BB58" s="78">
        <v>3300</v>
      </c>
      <c r="BC58" s="78">
        <v>3098.8</v>
      </c>
      <c r="BD58" s="78">
        <v>0</v>
      </c>
      <c r="BE58" s="78">
        <v>0</v>
      </c>
      <c r="BF58" s="78">
        <v>0</v>
      </c>
      <c r="BG58" s="78">
        <v>0</v>
      </c>
      <c r="BH58" s="78">
        <v>0</v>
      </c>
      <c r="BI58" s="78">
        <v>0</v>
      </c>
      <c r="BJ58" s="78">
        <v>5320</v>
      </c>
      <c r="BK58" s="78">
        <v>5302.7</v>
      </c>
      <c r="BL58" s="78">
        <v>1050</v>
      </c>
      <c r="BM58" s="78">
        <v>1046.569</v>
      </c>
      <c r="BN58" s="78">
        <v>0</v>
      </c>
      <c r="BO58" s="78">
        <v>0</v>
      </c>
      <c r="BP58" s="78">
        <v>0</v>
      </c>
      <c r="BQ58" s="78">
        <v>0</v>
      </c>
      <c r="BR58" s="78">
        <v>0</v>
      </c>
      <c r="BS58" s="78">
        <v>0</v>
      </c>
      <c r="BT58" s="78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8">
        <v>1950</v>
      </c>
      <c r="CA58" s="78">
        <v>1949.2</v>
      </c>
      <c r="CB58" s="78">
        <v>1050</v>
      </c>
      <c r="CC58" s="78">
        <v>1046.569</v>
      </c>
      <c r="CD58" s="78">
        <v>3370</v>
      </c>
      <c r="CE58" s="78">
        <v>3353.5</v>
      </c>
      <c r="CF58" s="78">
        <v>0</v>
      </c>
      <c r="CG58" s="78">
        <v>0</v>
      </c>
      <c r="CH58" s="78">
        <v>0</v>
      </c>
      <c r="CI58" s="78">
        <v>0</v>
      </c>
      <c r="CJ58" s="78">
        <v>0</v>
      </c>
      <c r="CK58" s="78">
        <v>0</v>
      </c>
      <c r="CL58" s="78">
        <v>2800</v>
      </c>
      <c r="CM58" s="78">
        <v>2528.97</v>
      </c>
      <c r="CN58" s="78">
        <v>6850</v>
      </c>
      <c r="CO58" s="78">
        <v>6740</v>
      </c>
      <c r="CP58" s="78">
        <v>0</v>
      </c>
      <c r="CQ58" s="78">
        <v>0</v>
      </c>
      <c r="CR58" s="78">
        <v>850</v>
      </c>
      <c r="CS58" s="78">
        <v>835</v>
      </c>
      <c r="CT58" s="78">
        <v>0</v>
      </c>
      <c r="CU58" s="78">
        <v>0</v>
      </c>
      <c r="CV58" s="78">
        <v>0</v>
      </c>
      <c r="CW58" s="78">
        <v>0</v>
      </c>
      <c r="CX58" s="78">
        <v>14500</v>
      </c>
      <c r="CY58" s="78">
        <v>10876.14</v>
      </c>
      <c r="CZ58" s="78">
        <v>6400</v>
      </c>
      <c r="DA58" s="78">
        <v>6248</v>
      </c>
      <c r="DB58" s="78">
        <v>13500</v>
      </c>
      <c r="DC58" s="78">
        <v>10016.14</v>
      </c>
      <c r="DD58" s="78">
        <v>6400</v>
      </c>
      <c r="DE58" s="78">
        <v>6248</v>
      </c>
      <c r="DF58" s="78">
        <v>4200</v>
      </c>
      <c r="DG58" s="78">
        <v>4028.05</v>
      </c>
      <c r="DH58" s="78">
        <v>0</v>
      </c>
      <c r="DI58" s="78">
        <v>0</v>
      </c>
      <c r="DJ58" s="78">
        <v>596.0344</v>
      </c>
      <c r="DK58" s="78">
        <v>0</v>
      </c>
      <c r="DL58" s="78">
        <v>595.9</v>
      </c>
      <c r="DM58" s="78">
        <v>0</v>
      </c>
      <c r="DN58" s="78">
        <v>0.1344</v>
      </c>
      <c r="DO58" s="78">
        <v>0</v>
      </c>
      <c r="DP58" s="78">
        <v>0</v>
      </c>
      <c r="DQ58" s="78">
        <v>0</v>
      </c>
    </row>
    <row r="59" spans="1:121" ht="17.25" customHeight="1">
      <c r="A59" s="38"/>
      <c r="B59" s="66">
        <v>50</v>
      </c>
      <c r="C59" s="68" t="s">
        <v>154</v>
      </c>
      <c r="D59" s="77">
        <f>F59+H59-DP59</f>
        <v>51518.8326</v>
      </c>
      <c r="E59" s="77">
        <f>G59+I59-DQ59</f>
        <v>40634.814999999995</v>
      </c>
      <c r="F59" s="77">
        <f>J59+V59+Z59+AD59+AX59+BJ59+CH59+CL59+CX59+DF59+DL59</f>
        <v>40830.5</v>
      </c>
      <c r="G59" s="77">
        <f>K59+W59+AA59+AE59+AY59+BK59+CI59+CM59+CY59+DG59+DM59</f>
        <v>34985.195999999996</v>
      </c>
      <c r="H59" s="77">
        <f>L59+X59+AB59+AF59+AZ59+BL59+CJ59+CN59+CZ59+DH59+DN59</f>
        <v>10688.3326</v>
      </c>
      <c r="I59" s="77">
        <f>M59+Y59+AC59+AG59+BA59+BM59+CK59+CO59+DA59+DI59+DO59</f>
        <v>5649.619000000001</v>
      </c>
      <c r="J59" s="78">
        <v>22802</v>
      </c>
      <c r="K59" s="78">
        <v>20039.302</v>
      </c>
      <c r="L59" s="78">
        <v>5133.172</v>
      </c>
      <c r="M59" s="78">
        <v>273.8</v>
      </c>
      <c r="N59" s="78">
        <v>20372</v>
      </c>
      <c r="O59" s="78">
        <v>19212.132</v>
      </c>
      <c r="P59" s="78">
        <v>3333.172</v>
      </c>
      <c r="Q59" s="78">
        <v>273.8</v>
      </c>
      <c r="R59" s="78">
        <v>1790</v>
      </c>
      <c r="S59" s="78">
        <v>617.17</v>
      </c>
      <c r="T59" s="78">
        <v>1800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900</v>
      </c>
      <c r="AE59" s="78">
        <v>0</v>
      </c>
      <c r="AF59" s="78">
        <v>5555.1606</v>
      </c>
      <c r="AG59" s="78">
        <v>5375.819</v>
      </c>
      <c r="AH59" s="78">
        <v>900</v>
      </c>
      <c r="AI59" s="78">
        <v>0</v>
      </c>
      <c r="AJ59" s="78">
        <v>6350.0006</v>
      </c>
      <c r="AK59" s="78">
        <v>6201.709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-794.84</v>
      </c>
      <c r="AW59" s="78">
        <v>-825.89</v>
      </c>
      <c r="AX59" s="78">
        <v>1700</v>
      </c>
      <c r="AY59" s="78">
        <v>1683</v>
      </c>
      <c r="AZ59" s="78">
        <v>0</v>
      </c>
      <c r="BA59" s="78">
        <v>0</v>
      </c>
      <c r="BB59" s="78">
        <v>1700</v>
      </c>
      <c r="BC59" s="78">
        <v>1683</v>
      </c>
      <c r="BD59" s="78">
        <v>0</v>
      </c>
      <c r="BE59" s="78">
        <v>0</v>
      </c>
      <c r="BF59" s="78">
        <v>0</v>
      </c>
      <c r="BG59" s="78">
        <v>0</v>
      </c>
      <c r="BH59" s="78">
        <v>0</v>
      </c>
      <c r="BI59" s="78">
        <v>0</v>
      </c>
      <c r="BJ59" s="78">
        <v>300</v>
      </c>
      <c r="BK59" s="78">
        <v>0</v>
      </c>
      <c r="BL59" s="78">
        <v>0</v>
      </c>
      <c r="BM59" s="78">
        <v>0</v>
      </c>
      <c r="BN59" s="78">
        <v>0</v>
      </c>
      <c r="BO59" s="78">
        <v>0</v>
      </c>
      <c r="BP59" s="78">
        <v>0</v>
      </c>
      <c r="BQ59" s="78">
        <v>0</v>
      </c>
      <c r="BR59" s="78">
        <v>0</v>
      </c>
      <c r="BS59" s="78">
        <v>0</v>
      </c>
      <c r="BT59" s="78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300</v>
      </c>
      <c r="CA59" s="78">
        <v>0</v>
      </c>
      <c r="CB59" s="78">
        <v>0</v>
      </c>
      <c r="CC59" s="78">
        <v>0</v>
      </c>
      <c r="CD59" s="78">
        <v>0</v>
      </c>
      <c r="CE59" s="78">
        <v>0</v>
      </c>
      <c r="CF59" s="78">
        <v>0</v>
      </c>
      <c r="CG59" s="78">
        <v>0</v>
      </c>
      <c r="CH59" s="78">
        <v>250</v>
      </c>
      <c r="CI59" s="78">
        <v>220</v>
      </c>
      <c r="CJ59" s="78">
        <v>0</v>
      </c>
      <c r="CK59" s="78">
        <v>0</v>
      </c>
      <c r="CL59" s="78">
        <v>2581</v>
      </c>
      <c r="CM59" s="78">
        <v>2002.894</v>
      </c>
      <c r="CN59" s="78">
        <v>0</v>
      </c>
      <c r="CO59" s="78">
        <v>0</v>
      </c>
      <c r="CP59" s="78">
        <v>2581</v>
      </c>
      <c r="CQ59" s="78">
        <v>2002.894</v>
      </c>
      <c r="CR59" s="78">
        <v>0</v>
      </c>
      <c r="CS59" s="78">
        <v>0</v>
      </c>
      <c r="CT59" s="78">
        <v>1053</v>
      </c>
      <c r="CU59" s="78">
        <v>844.903</v>
      </c>
      <c r="CV59" s="78">
        <v>0</v>
      </c>
      <c r="CW59" s="78">
        <v>0</v>
      </c>
      <c r="CX59" s="78">
        <v>9360</v>
      </c>
      <c r="CY59" s="78">
        <v>8650</v>
      </c>
      <c r="CZ59" s="78">
        <v>0</v>
      </c>
      <c r="DA59" s="78">
        <v>0</v>
      </c>
      <c r="DB59" s="78">
        <v>9260</v>
      </c>
      <c r="DC59" s="78">
        <v>8550</v>
      </c>
      <c r="DD59" s="78">
        <v>0</v>
      </c>
      <c r="DE59" s="78">
        <v>0</v>
      </c>
      <c r="DF59" s="78">
        <v>2430</v>
      </c>
      <c r="DG59" s="78">
        <v>2390</v>
      </c>
      <c r="DH59" s="78">
        <v>0</v>
      </c>
      <c r="DI59" s="78">
        <v>0</v>
      </c>
      <c r="DJ59" s="78">
        <v>507.5</v>
      </c>
      <c r="DK59" s="78">
        <v>0</v>
      </c>
      <c r="DL59" s="78">
        <v>507.5</v>
      </c>
      <c r="DM59" s="78">
        <v>0</v>
      </c>
      <c r="DN59" s="78">
        <v>0</v>
      </c>
      <c r="DO59" s="78">
        <v>0</v>
      </c>
      <c r="DP59" s="78">
        <v>0</v>
      </c>
      <c r="DQ59" s="78">
        <v>0</v>
      </c>
    </row>
    <row r="60" spans="1:121" ht="17.25" customHeight="1">
      <c r="A60" s="38"/>
      <c r="B60" s="66">
        <v>51</v>
      </c>
      <c r="C60" s="68" t="s">
        <v>155</v>
      </c>
      <c r="D60" s="77">
        <f>F60+H60-DP60</f>
        <v>27077.391000000003</v>
      </c>
      <c r="E60" s="77">
        <f>G60+I60-DQ60</f>
        <v>24579.09</v>
      </c>
      <c r="F60" s="77">
        <f>J60+V60+Z60+AD60+AX60+BJ60+CH60+CL60+CX60+DF60+DL60</f>
        <v>26897.600000000002</v>
      </c>
      <c r="G60" s="77">
        <f>K60+W60+AA60+AE60+AY60+BK60+CI60+CM60+CY60+DG60+DM60</f>
        <v>24694.74</v>
      </c>
      <c r="H60" s="77">
        <f>L60+X60+AB60+AF60+AZ60+BL60+CJ60+CN60+CZ60+DH60+DN60</f>
        <v>179.79099999999994</v>
      </c>
      <c r="I60" s="77">
        <f>M60+Y60+AC60+AG60+BA60+BM60+CK60+CO60+DA60+DI60+DO60</f>
        <v>-115.65000000000009</v>
      </c>
      <c r="J60" s="78">
        <v>14613.4</v>
      </c>
      <c r="K60" s="78">
        <v>13732.6</v>
      </c>
      <c r="L60" s="78">
        <v>1344.441</v>
      </c>
      <c r="M60" s="78">
        <v>1129</v>
      </c>
      <c r="N60" s="78">
        <v>14233.4</v>
      </c>
      <c r="O60" s="78">
        <v>13456.2</v>
      </c>
      <c r="P60" s="78">
        <v>979.791</v>
      </c>
      <c r="Q60" s="78">
        <v>979</v>
      </c>
      <c r="R60" s="78">
        <v>380</v>
      </c>
      <c r="S60" s="78">
        <v>276.4</v>
      </c>
      <c r="T60" s="78">
        <v>364.65</v>
      </c>
      <c r="U60" s="78">
        <v>150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  <c r="AE60" s="78">
        <v>0</v>
      </c>
      <c r="AF60" s="78">
        <v>-1164.65</v>
      </c>
      <c r="AG60" s="78">
        <v>-1244.65</v>
      </c>
      <c r="AH60" s="78">
        <v>0</v>
      </c>
      <c r="AI60" s="78">
        <v>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0</v>
      </c>
      <c r="AQ60" s="78">
        <v>0</v>
      </c>
      <c r="AR60" s="78">
        <v>2000</v>
      </c>
      <c r="AS60" s="78">
        <v>1920</v>
      </c>
      <c r="AT60" s="78">
        <v>0</v>
      </c>
      <c r="AU60" s="78">
        <v>0</v>
      </c>
      <c r="AV60" s="78">
        <v>-3164.65</v>
      </c>
      <c r="AW60" s="78">
        <v>-3164.65</v>
      </c>
      <c r="AX60" s="78">
        <v>1065</v>
      </c>
      <c r="AY60" s="78">
        <v>1062</v>
      </c>
      <c r="AZ60" s="78">
        <v>0</v>
      </c>
      <c r="BA60" s="78">
        <v>0</v>
      </c>
      <c r="BB60" s="78">
        <v>840</v>
      </c>
      <c r="BC60" s="78">
        <v>840</v>
      </c>
      <c r="BD60" s="78">
        <v>0</v>
      </c>
      <c r="BE60" s="78">
        <v>0</v>
      </c>
      <c r="BF60" s="78">
        <v>0</v>
      </c>
      <c r="BG60" s="78">
        <v>0</v>
      </c>
      <c r="BH60" s="78">
        <v>0</v>
      </c>
      <c r="BI60" s="78">
        <v>0</v>
      </c>
      <c r="BJ60" s="78">
        <v>0</v>
      </c>
      <c r="BK60" s="78">
        <v>0</v>
      </c>
      <c r="BL60" s="78">
        <v>0</v>
      </c>
      <c r="BM60" s="78">
        <v>0</v>
      </c>
      <c r="BN60" s="78">
        <v>0</v>
      </c>
      <c r="BO60" s="78">
        <v>0</v>
      </c>
      <c r="BP60" s="78">
        <v>0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0</v>
      </c>
      <c r="BW60" s="78">
        <v>0</v>
      </c>
      <c r="BX60" s="78">
        <v>0</v>
      </c>
      <c r="BY60" s="78">
        <v>0</v>
      </c>
      <c r="BZ60" s="78">
        <v>0</v>
      </c>
      <c r="CA60" s="78">
        <v>0</v>
      </c>
      <c r="CB60" s="78">
        <v>0</v>
      </c>
      <c r="CC60" s="78">
        <v>0</v>
      </c>
      <c r="CD60" s="78">
        <v>0</v>
      </c>
      <c r="CE60" s="78">
        <v>0</v>
      </c>
      <c r="CF60" s="78">
        <v>0</v>
      </c>
      <c r="CG60" s="78">
        <v>0</v>
      </c>
      <c r="CH60" s="78">
        <v>0</v>
      </c>
      <c r="CI60" s="78">
        <v>0</v>
      </c>
      <c r="CJ60" s="78">
        <v>0</v>
      </c>
      <c r="CK60" s="78">
        <v>0</v>
      </c>
      <c r="CL60" s="78">
        <v>2380</v>
      </c>
      <c r="CM60" s="78">
        <v>2239.14</v>
      </c>
      <c r="CN60" s="78">
        <v>0</v>
      </c>
      <c r="CO60" s="78">
        <v>0</v>
      </c>
      <c r="CP60" s="78">
        <v>2280</v>
      </c>
      <c r="CQ60" s="78">
        <v>2239.14</v>
      </c>
      <c r="CR60" s="78">
        <v>0</v>
      </c>
      <c r="CS60" s="78">
        <v>0</v>
      </c>
      <c r="CT60" s="78">
        <v>0</v>
      </c>
      <c r="CU60" s="78">
        <v>0</v>
      </c>
      <c r="CV60" s="78">
        <v>0</v>
      </c>
      <c r="CW60" s="78">
        <v>0</v>
      </c>
      <c r="CX60" s="78">
        <v>3900</v>
      </c>
      <c r="CY60" s="78">
        <v>2771</v>
      </c>
      <c r="CZ60" s="78">
        <v>0</v>
      </c>
      <c r="DA60" s="78">
        <v>0</v>
      </c>
      <c r="DB60" s="78">
        <v>3800</v>
      </c>
      <c r="DC60" s="78">
        <v>2671</v>
      </c>
      <c r="DD60" s="78">
        <v>0</v>
      </c>
      <c r="DE60" s="78">
        <v>0</v>
      </c>
      <c r="DF60" s="78">
        <v>4939.2</v>
      </c>
      <c r="DG60" s="78">
        <v>4890</v>
      </c>
      <c r="DH60" s="78">
        <v>0</v>
      </c>
      <c r="DI60" s="78">
        <v>0</v>
      </c>
      <c r="DJ60" s="78">
        <v>0</v>
      </c>
      <c r="DK60" s="78">
        <v>0</v>
      </c>
      <c r="DL60" s="78">
        <v>0</v>
      </c>
      <c r="DM60" s="78">
        <v>0</v>
      </c>
      <c r="DN60" s="78">
        <v>0</v>
      </c>
      <c r="DO60" s="78">
        <v>0</v>
      </c>
      <c r="DP60" s="78">
        <v>0</v>
      </c>
      <c r="DQ60" s="78">
        <v>0</v>
      </c>
    </row>
    <row r="61" spans="1:121" ht="17.25" customHeight="1">
      <c r="A61" s="38"/>
      <c r="B61" s="66">
        <v>52</v>
      </c>
      <c r="C61" s="68" t="s">
        <v>156</v>
      </c>
      <c r="D61" s="77">
        <f>F61+H61-DP61</f>
        <v>54341.9252</v>
      </c>
      <c r="E61" s="77">
        <f>G61+I61-DQ61</f>
        <v>45434.4399</v>
      </c>
      <c r="F61" s="77">
        <f>J61+V61+Z61+AD61+AX61+BJ61+CH61+CL61+CX61+DF61+DL61</f>
        <v>45932.682</v>
      </c>
      <c r="G61" s="77">
        <f>K61+W61+AA61+AE61+AY61+BK61+CI61+CM61+CY61+DG61+DM61</f>
        <v>41058.2099</v>
      </c>
      <c r="H61" s="77">
        <f>L61+X61+AB61+AF61+AZ61+BL61+CJ61+CN61+CZ61+DH61+DN61</f>
        <v>8409.2432</v>
      </c>
      <c r="I61" s="77">
        <f>M61+Y61+AC61+AG61+BA61+BM61+CK61+CO61+DA61+DI61+DO61</f>
        <v>4376.23</v>
      </c>
      <c r="J61" s="78">
        <v>24994.4</v>
      </c>
      <c r="K61" s="78">
        <v>23912.622</v>
      </c>
      <c r="L61" s="78">
        <v>660.0162</v>
      </c>
      <c r="M61" s="78">
        <v>539</v>
      </c>
      <c r="N61" s="78">
        <v>21682</v>
      </c>
      <c r="O61" s="78">
        <v>21128.6158</v>
      </c>
      <c r="P61" s="78">
        <v>660.0162</v>
      </c>
      <c r="Q61" s="78">
        <v>539</v>
      </c>
      <c r="R61" s="78">
        <v>2434</v>
      </c>
      <c r="S61" s="78">
        <v>1905.6062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78">
        <v>120</v>
      </c>
      <c r="AE61" s="78">
        <v>106.0505</v>
      </c>
      <c r="AF61" s="78">
        <v>2000</v>
      </c>
      <c r="AG61" s="78">
        <v>822.249</v>
      </c>
      <c r="AH61" s="78">
        <v>90</v>
      </c>
      <c r="AI61" s="78">
        <v>79.9795</v>
      </c>
      <c r="AJ61" s="78">
        <v>0</v>
      </c>
      <c r="AK61" s="78">
        <v>0</v>
      </c>
      <c r="AL61" s="78">
        <v>30</v>
      </c>
      <c r="AM61" s="78">
        <v>26.071</v>
      </c>
      <c r="AN61" s="78">
        <v>1000</v>
      </c>
      <c r="AO61" s="78">
        <v>0</v>
      </c>
      <c r="AP61" s="78">
        <v>0</v>
      </c>
      <c r="AQ61" s="78">
        <v>0</v>
      </c>
      <c r="AR61" s="78">
        <v>1000</v>
      </c>
      <c r="AS61" s="78">
        <v>998.265</v>
      </c>
      <c r="AT61" s="78">
        <v>0</v>
      </c>
      <c r="AU61" s="78">
        <v>0</v>
      </c>
      <c r="AV61" s="78">
        <v>0</v>
      </c>
      <c r="AW61" s="78">
        <v>-176.016</v>
      </c>
      <c r="AX61" s="78">
        <v>1398</v>
      </c>
      <c r="AY61" s="78">
        <v>1398</v>
      </c>
      <c r="AZ61" s="78">
        <v>0</v>
      </c>
      <c r="BA61" s="78">
        <v>0</v>
      </c>
      <c r="BB61" s="78">
        <v>1398</v>
      </c>
      <c r="BC61" s="78">
        <v>1398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2860.964</v>
      </c>
      <c r="BK61" s="78">
        <v>1656.5374</v>
      </c>
      <c r="BL61" s="78">
        <v>2515.41</v>
      </c>
      <c r="BM61" s="78">
        <v>2515.41</v>
      </c>
      <c r="BN61" s="78">
        <v>0</v>
      </c>
      <c r="BO61" s="78">
        <v>0</v>
      </c>
      <c r="BP61" s="78"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v>0</v>
      </c>
      <c r="BV61" s="78">
        <v>1267.5</v>
      </c>
      <c r="BW61" s="78">
        <v>967.2482</v>
      </c>
      <c r="BX61" s="78">
        <v>0</v>
      </c>
      <c r="BY61" s="78">
        <v>0</v>
      </c>
      <c r="BZ61" s="78">
        <v>1593.464</v>
      </c>
      <c r="CA61" s="78">
        <v>689.2892</v>
      </c>
      <c r="CB61" s="78">
        <v>2515.41</v>
      </c>
      <c r="CC61" s="78">
        <v>2515.41</v>
      </c>
      <c r="CD61" s="78">
        <v>0</v>
      </c>
      <c r="CE61" s="78">
        <v>0</v>
      </c>
      <c r="CF61" s="78">
        <v>0</v>
      </c>
      <c r="CG61" s="78">
        <v>0</v>
      </c>
      <c r="CH61" s="78">
        <v>0</v>
      </c>
      <c r="CI61" s="78">
        <v>0</v>
      </c>
      <c r="CJ61" s="78">
        <v>0</v>
      </c>
      <c r="CK61" s="78">
        <v>0</v>
      </c>
      <c r="CL61" s="78">
        <v>577</v>
      </c>
      <c r="CM61" s="78">
        <v>500</v>
      </c>
      <c r="CN61" s="78">
        <v>0</v>
      </c>
      <c r="CO61" s="78">
        <v>0</v>
      </c>
      <c r="CP61" s="78">
        <v>542</v>
      </c>
      <c r="CQ61" s="78">
        <v>500</v>
      </c>
      <c r="CR61" s="78">
        <v>0</v>
      </c>
      <c r="CS61" s="78">
        <v>0</v>
      </c>
      <c r="CT61" s="78">
        <v>0</v>
      </c>
      <c r="CU61" s="78">
        <v>0</v>
      </c>
      <c r="CV61" s="78">
        <v>0</v>
      </c>
      <c r="CW61" s="78">
        <v>0</v>
      </c>
      <c r="CX61" s="78">
        <v>12030</v>
      </c>
      <c r="CY61" s="78">
        <v>11810</v>
      </c>
      <c r="CZ61" s="78">
        <v>3233.817</v>
      </c>
      <c r="DA61" s="78">
        <v>499.571</v>
      </c>
      <c r="DB61" s="78">
        <v>11500</v>
      </c>
      <c r="DC61" s="78">
        <v>11500</v>
      </c>
      <c r="DD61" s="78">
        <v>0</v>
      </c>
      <c r="DE61" s="78">
        <v>0</v>
      </c>
      <c r="DF61" s="78">
        <v>1850</v>
      </c>
      <c r="DG61" s="78">
        <v>1675</v>
      </c>
      <c r="DH61" s="78">
        <v>0</v>
      </c>
      <c r="DI61" s="78">
        <v>0</v>
      </c>
      <c r="DJ61" s="78">
        <v>2102.318</v>
      </c>
      <c r="DK61" s="78">
        <v>0</v>
      </c>
      <c r="DL61" s="78">
        <v>2102.318</v>
      </c>
      <c r="DM61" s="78">
        <v>0</v>
      </c>
      <c r="DN61" s="78">
        <v>0</v>
      </c>
      <c r="DO61" s="78">
        <v>0</v>
      </c>
      <c r="DP61" s="78">
        <v>0</v>
      </c>
      <c r="DQ61" s="78">
        <v>0</v>
      </c>
    </row>
    <row r="62" spans="1:121" ht="17.25" customHeight="1">
      <c r="A62" s="38"/>
      <c r="B62" s="66">
        <v>53</v>
      </c>
      <c r="C62" s="68" t="s">
        <v>157</v>
      </c>
      <c r="D62" s="77">
        <f>F62+H62-DP62</f>
        <v>30970.933899999996</v>
      </c>
      <c r="E62" s="77">
        <f>G62+I62-DQ62</f>
        <v>30508.689</v>
      </c>
      <c r="F62" s="77">
        <f>J62+V62+Z62+AD62+AX62+BJ62+CH62+CL62+CX62+DF62+DL62</f>
        <v>17130.1</v>
      </c>
      <c r="G62" s="77">
        <f>K62+W62+AA62+AE62+AY62+BK62+CI62+CM62+CY62+DG62+DM62</f>
        <v>16714.575</v>
      </c>
      <c r="H62" s="77">
        <f>L62+X62+AB62+AF62+AZ62+BL62+CJ62+CN62+CZ62+DH62+DN62</f>
        <v>14340.8339</v>
      </c>
      <c r="I62" s="77">
        <f>M62+Y62+AC62+AG62+BA62+BM62+CK62+CO62+DA62+DI62+DO62</f>
        <v>14294.114</v>
      </c>
      <c r="J62" s="78">
        <v>10867.5</v>
      </c>
      <c r="K62" s="78">
        <v>10643.924</v>
      </c>
      <c r="L62" s="78">
        <v>12379.8339</v>
      </c>
      <c r="M62" s="78">
        <v>12379</v>
      </c>
      <c r="N62" s="78">
        <v>10767.5</v>
      </c>
      <c r="O62" s="78">
        <v>10588.924</v>
      </c>
      <c r="P62" s="78">
        <v>12379.8339</v>
      </c>
      <c r="Q62" s="78">
        <v>12379</v>
      </c>
      <c r="R62" s="78">
        <v>50</v>
      </c>
      <c r="S62" s="78">
        <v>25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-264</v>
      </c>
      <c r="AG62" s="78">
        <v>-264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-264</v>
      </c>
      <c r="AW62" s="78">
        <v>-264</v>
      </c>
      <c r="AX62" s="78">
        <v>500</v>
      </c>
      <c r="AY62" s="78">
        <v>499.998</v>
      </c>
      <c r="AZ62" s="78">
        <v>0</v>
      </c>
      <c r="BA62" s="78">
        <v>0</v>
      </c>
      <c r="BB62" s="78">
        <v>500</v>
      </c>
      <c r="BC62" s="78">
        <v>499.998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550</v>
      </c>
      <c r="BK62" s="78">
        <v>499.48</v>
      </c>
      <c r="BL62" s="78">
        <v>0</v>
      </c>
      <c r="BM62" s="78"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78">
        <v>0</v>
      </c>
      <c r="BV62" s="78">
        <v>0</v>
      </c>
      <c r="BW62" s="78">
        <v>0</v>
      </c>
      <c r="BX62" s="78">
        <v>0</v>
      </c>
      <c r="BY62" s="78">
        <v>0</v>
      </c>
      <c r="BZ62" s="78">
        <v>550</v>
      </c>
      <c r="CA62" s="78">
        <v>499.48</v>
      </c>
      <c r="CB62" s="78">
        <v>0</v>
      </c>
      <c r="CC62" s="78">
        <v>0</v>
      </c>
      <c r="CD62" s="78">
        <v>0</v>
      </c>
      <c r="CE62" s="78">
        <v>0</v>
      </c>
      <c r="CF62" s="78">
        <v>0</v>
      </c>
      <c r="CG62" s="78">
        <v>0</v>
      </c>
      <c r="CH62" s="78">
        <v>0</v>
      </c>
      <c r="CI62" s="78">
        <v>0</v>
      </c>
      <c r="CJ62" s="78">
        <v>0</v>
      </c>
      <c r="CK62" s="78">
        <v>0</v>
      </c>
      <c r="CL62" s="78">
        <v>3647</v>
      </c>
      <c r="CM62" s="78">
        <v>3646.173</v>
      </c>
      <c r="CN62" s="78">
        <v>2225</v>
      </c>
      <c r="CO62" s="78">
        <v>2179.114</v>
      </c>
      <c r="CP62" s="78">
        <v>3647</v>
      </c>
      <c r="CQ62" s="78">
        <v>3646.173</v>
      </c>
      <c r="CR62" s="78">
        <v>2225</v>
      </c>
      <c r="CS62" s="78">
        <v>2179.114</v>
      </c>
      <c r="CT62" s="78">
        <v>0</v>
      </c>
      <c r="CU62" s="78">
        <v>0</v>
      </c>
      <c r="CV62" s="78">
        <v>0</v>
      </c>
      <c r="CW62" s="78">
        <v>0</v>
      </c>
      <c r="CX62" s="78">
        <v>150</v>
      </c>
      <c r="CY62" s="78">
        <v>135</v>
      </c>
      <c r="CZ62" s="78">
        <v>0</v>
      </c>
      <c r="DA62" s="78">
        <v>0</v>
      </c>
      <c r="DB62" s="78">
        <v>0</v>
      </c>
      <c r="DC62" s="78">
        <v>0</v>
      </c>
      <c r="DD62" s="78">
        <v>0</v>
      </c>
      <c r="DE62" s="78">
        <v>0</v>
      </c>
      <c r="DF62" s="78">
        <v>910</v>
      </c>
      <c r="DG62" s="78">
        <v>790</v>
      </c>
      <c r="DH62" s="78">
        <v>0</v>
      </c>
      <c r="DI62" s="78">
        <v>0</v>
      </c>
      <c r="DJ62" s="78">
        <v>5.6</v>
      </c>
      <c r="DK62" s="78">
        <v>0</v>
      </c>
      <c r="DL62" s="78">
        <v>505.6</v>
      </c>
      <c r="DM62" s="78">
        <v>500</v>
      </c>
      <c r="DN62" s="78">
        <v>0</v>
      </c>
      <c r="DO62" s="78">
        <v>0</v>
      </c>
      <c r="DP62" s="78">
        <v>500</v>
      </c>
      <c r="DQ62" s="78">
        <v>500</v>
      </c>
    </row>
    <row r="63" spans="1:121" ht="17.25" customHeight="1">
      <c r="A63" s="38"/>
      <c r="B63" s="66">
        <v>54</v>
      </c>
      <c r="C63" s="68" t="s">
        <v>159</v>
      </c>
      <c r="D63" s="77">
        <f>F63+H63-DP63</f>
        <v>142449.4483</v>
      </c>
      <c r="E63" s="77">
        <f>G63+I63-DQ63</f>
        <v>140046.99229999998</v>
      </c>
      <c r="F63" s="77">
        <f>J63+V63+Z63+AD63+AX63+BJ63+CH63+CL63+CX63+DF63+DL63</f>
        <v>90991.7</v>
      </c>
      <c r="G63" s="77">
        <f>K63+W63+AA63+AE63+AY63+BK63+CI63+CM63+CY63+DG63+DM63</f>
        <v>88589.244</v>
      </c>
      <c r="H63" s="77">
        <f>L63+X63+AB63+AF63+AZ63+BL63+CJ63+CN63+CZ63+DH63+DN63</f>
        <v>65517.74830000001</v>
      </c>
      <c r="I63" s="77">
        <f>M63+Y63+AC63+AG63+BA63+BM63+CK63+CO63+DA63+DI63+DO63</f>
        <v>64564.12699999999</v>
      </c>
      <c r="J63" s="78">
        <v>30322</v>
      </c>
      <c r="K63" s="78">
        <v>29077.4083</v>
      </c>
      <c r="L63" s="78">
        <v>6990</v>
      </c>
      <c r="M63" s="78">
        <v>6990</v>
      </c>
      <c r="N63" s="78">
        <v>29412</v>
      </c>
      <c r="O63" s="78">
        <v>28202.086</v>
      </c>
      <c r="P63" s="78">
        <v>6990</v>
      </c>
      <c r="Q63" s="78">
        <v>6990</v>
      </c>
      <c r="R63" s="78">
        <v>740</v>
      </c>
      <c r="S63" s="78">
        <v>712.1223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0</v>
      </c>
      <c r="AD63" s="78">
        <v>250</v>
      </c>
      <c r="AE63" s="78">
        <v>200</v>
      </c>
      <c r="AF63" s="78">
        <v>3618.5483</v>
      </c>
      <c r="AG63" s="78">
        <v>3618.346</v>
      </c>
      <c r="AH63" s="78">
        <v>250</v>
      </c>
      <c r="AI63" s="78">
        <v>200</v>
      </c>
      <c r="AJ63" s="78">
        <v>0</v>
      </c>
      <c r="AK63" s="78">
        <v>0</v>
      </c>
      <c r="AL63" s="78">
        <v>0</v>
      </c>
      <c r="AM63" s="78">
        <v>0</v>
      </c>
      <c r="AN63" s="78">
        <v>0</v>
      </c>
      <c r="AO63" s="78">
        <v>0</v>
      </c>
      <c r="AP63" s="78">
        <v>0</v>
      </c>
      <c r="AQ63" s="78">
        <v>0</v>
      </c>
      <c r="AR63" s="78">
        <v>14697.9483</v>
      </c>
      <c r="AS63" s="78">
        <v>14697.824</v>
      </c>
      <c r="AT63" s="78">
        <v>0</v>
      </c>
      <c r="AU63" s="78">
        <v>0</v>
      </c>
      <c r="AV63" s="78">
        <v>-11079.4</v>
      </c>
      <c r="AW63" s="78">
        <v>-11079.478</v>
      </c>
      <c r="AX63" s="78">
        <v>2500</v>
      </c>
      <c r="AY63" s="78">
        <v>2498</v>
      </c>
      <c r="AZ63" s="78">
        <v>0</v>
      </c>
      <c r="BA63" s="78">
        <v>0</v>
      </c>
      <c r="BB63" s="78">
        <v>2500</v>
      </c>
      <c r="BC63" s="78">
        <v>2498</v>
      </c>
      <c r="BD63" s="78">
        <v>0</v>
      </c>
      <c r="BE63" s="78">
        <v>0</v>
      </c>
      <c r="BF63" s="78">
        <v>0</v>
      </c>
      <c r="BG63" s="78">
        <v>0</v>
      </c>
      <c r="BH63" s="78">
        <v>0</v>
      </c>
      <c r="BI63" s="78">
        <v>0</v>
      </c>
      <c r="BJ63" s="78">
        <v>13685</v>
      </c>
      <c r="BK63" s="78">
        <v>13608.057</v>
      </c>
      <c r="BL63" s="78">
        <v>0</v>
      </c>
      <c r="BM63" s="78">
        <v>0</v>
      </c>
      <c r="BN63" s="78">
        <v>0</v>
      </c>
      <c r="BO63" s="78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0</v>
      </c>
      <c r="BV63" s="78">
        <v>7885</v>
      </c>
      <c r="BW63" s="78">
        <v>7884.68</v>
      </c>
      <c r="BX63" s="78">
        <v>0</v>
      </c>
      <c r="BY63" s="78">
        <v>0</v>
      </c>
      <c r="BZ63" s="78">
        <v>5800</v>
      </c>
      <c r="CA63" s="78">
        <v>5723.377</v>
      </c>
      <c r="CB63" s="78">
        <v>0</v>
      </c>
      <c r="CC63" s="78">
        <v>0</v>
      </c>
      <c r="CD63" s="78">
        <v>0</v>
      </c>
      <c r="CE63" s="78">
        <v>0</v>
      </c>
      <c r="CF63" s="78">
        <v>0</v>
      </c>
      <c r="CG63" s="78">
        <v>0</v>
      </c>
      <c r="CH63" s="78">
        <v>0</v>
      </c>
      <c r="CI63" s="78">
        <v>0</v>
      </c>
      <c r="CJ63" s="78">
        <v>0</v>
      </c>
      <c r="CK63" s="78">
        <v>0</v>
      </c>
      <c r="CL63" s="78">
        <v>3974</v>
      </c>
      <c r="CM63" s="78">
        <v>3899.4</v>
      </c>
      <c r="CN63" s="78">
        <v>38087</v>
      </c>
      <c r="CO63" s="78">
        <v>37564.795</v>
      </c>
      <c r="CP63" s="78">
        <v>3924</v>
      </c>
      <c r="CQ63" s="78">
        <v>3849.4</v>
      </c>
      <c r="CR63" s="78">
        <v>11090</v>
      </c>
      <c r="CS63" s="78">
        <v>10938.838</v>
      </c>
      <c r="CT63" s="78">
        <v>3894</v>
      </c>
      <c r="CU63" s="78">
        <v>3819.4</v>
      </c>
      <c r="CV63" s="78">
        <v>11090</v>
      </c>
      <c r="CW63" s="78">
        <v>10938.838</v>
      </c>
      <c r="CX63" s="78">
        <v>19200</v>
      </c>
      <c r="CY63" s="78">
        <v>19200</v>
      </c>
      <c r="CZ63" s="78">
        <v>16822.2</v>
      </c>
      <c r="DA63" s="78">
        <v>16390.986</v>
      </c>
      <c r="DB63" s="78">
        <v>19000</v>
      </c>
      <c r="DC63" s="78">
        <v>19000</v>
      </c>
      <c r="DD63" s="78">
        <v>0</v>
      </c>
      <c r="DE63" s="78">
        <v>0</v>
      </c>
      <c r="DF63" s="78">
        <v>7000</v>
      </c>
      <c r="DG63" s="78">
        <v>7000</v>
      </c>
      <c r="DH63" s="78">
        <v>0</v>
      </c>
      <c r="DI63" s="78">
        <v>0</v>
      </c>
      <c r="DJ63" s="78">
        <v>0.7</v>
      </c>
      <c r="DK63" s="78">
        <v>0</v>
      </c>
      <c r="DL63" s="78">
        <v>14060.7</v>
      </c>
      <c r="DM63" s="78">
        <v>13106.3787</v>
      </c>
      <c r="DN63" s="78">
        <v>0</v>
      </c>
      <c r="DO63" s="78">
        <v>0</v>
      </c>
      <c r="DP63" s="78">
        <v>14060</v>
      </c>
      <c r="DQ63" s="78">
        <v>13106.3787</v>
      </c>
    </row>
    <row r="64" spans="1:121" ht="17.25" customHeight="1">
      <c r="A64" s="38"/>
      <c r="B64" s="66">
        <v>55</v>
      </c>
      <c r="C64" s="68" t="s">
        <v>158</v>
      </c>
      <c r="D64" s="77">
        <f>F64+H64-DP64</f>
        <v>23734.536</v>
      </c>
      <c r="E64" s="77">
        <f>G64+I64-DQ64</f>
        <v>21974.401</v>
      </c>
      <c r="F64" s="77">
        <f>J64+V64+Z64+AD64+AX64+BJ64+CH64+CL64+CX64+DF64+DL64</f>
        <v>22270.7</v>
      </c>
      <c r="G64" s="77">
        <f>K64+W64+AA64+AE64+AY64+BK64+CI64+CM64+CY64+DG64+DM64</f>
        <v>20690.601000000002</v>
      </c>
      <c r="H64" s="77">
        <f>L64+X64+AB64+AF64+AZ64+BL64+CJ64+CN64+CZ64+DH64+DN64</f>
        <v>1463.836</v>
      </c>
      <c r="I64" s="77">
        <f>M64+Y64+AC64+AG64+BA64+BM64+CK64+CO64+DA64+DI64+DO64</f>
        <v>1283.8</v>
      </c>
      <c r="J64" s="78">
        <v>12630.52</v>
      </c>
      <c r="K64" s="78">
        <v>12375.385</v>
      </c>
      <c r="L64" s="78">
        <v>813.836</v>
      </c>
      <c r="M64" s="78">
        <v>196</v>
      </c>
      <c r="N64" s="78">
        <v>12630.52</v>
      </c>
      <c r="O64" s="78">
        <v>12375.385</v>
      </c>
      <c r="P64" s="78">
        <v>635</v>
      </c>
      <c r="Q64" s="78">
        <v>196</v>
      </c>
      <c r="R64" s="78">
        <v>0</v>
      </c>
      <c r="S64" s="78">
        <v>0</v>
      </c>
      <c r="T64" s="78">
        <v>178.836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0</v>
      </c>
      <c r="AC64" s="78">
        <v>0</v>
      </c>
      <c r="AD64" s="78">
        <v>0</v>
      </c>
      <c r="AE64" s="78">
        <v>0</v>
      </c>
      <c r="AF64" s="78">
        <v>-1000</v>
      </c>
      <c r="AG64" s="78">
        <v>83</v>
      </c>
      <c r="AH64" s="78">
        <v>0</v>
      </c>
      <c r="AI64" s="78">
        <v>0</v>
      </c>
      <c r="AJ64" s="78">
        <v>0</v>
      </c>
      <c r="AK64" s="78">
        <v>0</v>
      </c>
      <c r="AL64" s="78">
        <v>0</v>
      </c>
      <c r="AM64" s="78">
        <v>0</v>
      </c>
      <c r="AN64" s="78">
        <v>0</v>
      </c>
      <c r="AO64" s="78">
        <v>0</v>
      </c>
      <c r="AP64" s="78">
        <v>0</v>
      </c>
      <c r="AQ64" s="78">
        <v>0</v>
      </c>
      <c r="AR64" s="78">
        <v>500</v>
      </c>
      <c r="AS64" s="78">
        <v>180</v>
      </c>
      <c r="AT64" s="78">
        <v>0</v>
      </c>
      <c r="AU64" s="78">
        <v>0</v>
      </c>
      <c r="AV64" s="78">
        <v>-1500</v>
      </c>
      <c r="AW64" s="78">
        <v>-97</v>
      </c>
      <c r="AX64" s="78">
        <v>1373.216</v>
      </c>
      <c r="AY64" s="78">
        <v>1373.216</v>
      </c>
      <c r="AZ64" s="78">
        <v>200</v>
      </c>
      <c r="BA64" s="78">
        <v>200</v>
      </c>
      <c r="BB64" s="78">
        <v>1273.216</v>
      </c>
      <c r="BC64" s="78">
        <v>1273.216</v>
      </c>
      <c r="BD64" s="78">
        <v>200</v>
      </c>
      <c r="BE64" s="78">
        <v>200</v>
      </c>
      <c r="BF64" s="78">
        <v>0</v>
      </c>
      <c r="BG64" s="78">
        <v>0</v>
      </c>
      <c r="BH64" s="78">
        <v>0</v>
      </c>
      <c r="BI64" s="78">
        <v>0</v>
      </c>
      <c r="BJ64" s="78">
        <v>350</v>
      </c>
      <c r="BK64" s="78">
        <v>350</v>
      </c>
      <c r="BL64" s="78">
        <v>500</v>
      </c>
      <c r="BM64" s="78">
        <v>499.8</v>
      </c>
      <c r="BN64" s="78">
        <v>0</v>
      </c>
      <c r="BO64" s="78">
        <v>0</v>
      </c>
      <c r="BP64" s="78">
        <v>0</v>
      </c>
      <c r="BQ64" s="78">
        <v>0</v>
      </c>
      <c r="BR64" s="78">
        <v>0</v>
      </c>
      <c r="BS64" s="78">
        <v>0</v>
      </c>
      <c r="BT64" s="78">
        <v>0</v>
      </c>
      <c r="BU64" s="78">
        <v>0</v>
      </c>
      <c r="BV64" s="78">
        <v>0</v>
      </c>
      <c r="BW64" s="78">
        <v>0</v>
      </c>
      <c r="BX64" s="78">
        <v>0</v>
      </c>
      <c r="BY64" s="78">
        <v>0</v>
      </c>
      <c r="BZ64" s="78">
        <v>350</v>
      </c>
      <c r="CA64" s="78">
        <v>350</v>
      </c>
      <c r="CB64" s="78">
        <v>500</v>
      </c>
      <c r="CC64" s="78">
        <v>499.8</v>
      </c>
      <c r="CD64" s="78">
        <v>0</v>
      </c>
      <c r="CE64" s="78">
        <v>0</v>
      </c>
      <c r="CF64" s="78">
        <v>0</v>
      </c>
      <c r="CG64" s="78">
        <v>0</v>
      </c>
      <c r="CH64" s="78">
        <v>0</v>
      </c>
      <c r="CI64" s="78">
        <v>0</v>
      </c>
      <c r="CJ64" s="78">
        <v>0</v>
      </c>
      <c r="CK64" s="78">
        <v>0</v>
      </c>
      <c r="CL64" s="78">
        <v>300</v>
      </c>
      <c r="CM64" s="78">
        <v>300</v>
      </c>
      <c r="CN64" s="78">
        <v>0</v>
      </c>
      <c r="CO64" s="78">
        <v>0</v>
      </c>
      <c r="CP64" s="78">
        <v>300</v>
      </c>
      <c r="CQ64" s="78">
        <v>300</v>
      </c>
      <c r="CR64" s="78">
        <v>0</v>
      </c>
      <c r="CS64" s="78">
        <v>0</v>
      </c>
      <c r="CT64" s="78">
        <v>0</v>
      </c>
      <c r="CU64" s="78">
        <v>0</v>
      </c>
      <c r="CV64" s="78">
        <v>0</v>
      </c>
      <c r="CW64" s="78">
        <v>0</v>
      </c>
      <c r="CX64" s="78">
        <v>5112</v>
      </c>
      <c r="CY64" s="78">
        <v>5112</v>
      </c>
      <c r="CZ64" s="78">
        <v>950</v>
      </c>
      <c r="DA64" s="78">
        <v>305</v>
      </c>
      <c r="DB64" s="78">
        <v>5112</v>
      </c>
      <c r="DC64" s="78">
        <v>5112</v>
      </c>
      <c r="DD64" s="78">
        <v>950</v>
      </c>
      <c r="DE64" s="78">
        <v>305</v>
      </c>
      <c r="DF64" s="78">
        <v>1250</v>
      </c>
      <c r="DG64" s="78">
        <v>1180</v>
      </c>
      <c r="DH64" s="78">
        <v>0</v>
      </c>
      <c r="DI64" s="78">
        <v>0</v>
      </c>
      <c r="DJ64" s="78">
        <v>1254.964</v>
      </c>
      <c r="DK64" s="78">
        <v>0</v>
      </c>
      <c r="DL64" s="78">
        <v>1254.964</v>
      </c>
      <c r="DM64" s="78">
        <v>0</v>
      </c>
      <c r="DN64" s="78">
        <v>0</v>
      </c>
      <c r="DO64" s="78">
        <v>0</v>
      </c>
      <c r="DP64" s="78">
        <v>0</v>
      </c>
      <c r="DQ64" s="78">
        <v>0</v>
      </c>
    </row>
    <row r="65" spans="1:121" ht="17.25" customHeight="1">
      <c r="A65" s="38"/>
      <c r="B65" s="66">
        <v>56</v>
      </c>
      <c r="C65" s="68" t="s">
        <v>160</v>
      </c>
      <c r="D65" s="77">
        <f>F65+H65-DP65</f>
        <v>50465.3105</v>
      </c>
      <c r="E65" s="77">
        <f>G65+I65-DQ65</f>
        <v>47737.3676</v>
      </c>
      <c r="F65" s="77">
        <f>J65+V65+Z65+AD65+AX65+BJ65+CH65+CL65+CX65+DF65+DL65</f>
        <v>49976.6</v>
      </c>
      <c r="G65" s="77">
        <f>K65+W65+AA65+AE65+AY65+BK65+CI65+CM65+CY65+DG65+DM65</f>
        <v>47662.0878</v>
      </c>
      <c r="H65" s="77">
        <f>L65+X65+AB65+AF65+AZ65+BL65+CJ65+CN65+CZ65+DH65+DN65</f>
        <v>488.7105</v>
      </c>
      <c r="I65" s="77">
        <f>M65+Y65+AC65+AG65+BA65+BM65+CK65+CO65+DA65+DI65+DO65</f>
        <v>75.27979999999997</v>
      </c>
      <c r="J65" s="78">
        <v>24895</v>
      </c>
      <c r="K65" s="78">
        <v>24484.1538</v>
      </c>
      <c r="L65" s="78">
        <v>0</v>
      </c>
      <c r="M65" s="78">
        <v>0</v>
      </c>
      <c r="N65" s="78">
        <v>24109.4</v>
      </c>
      <c r="O65" s="78">
        <v>23860.76</v>
      </c>
      <c r="P65" s="78">
        <v>0</v>
      </c>
      <c r="Q65" s="78">
        <v>0</v>
      </c>
      <c r="R65" s="78">
        <v>742.4</v>
      </c>
      <c r="S65" s="78">
        <v>580.1938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150</v>
      </c>
      <c r="AE65" s="78">
        <v>150</v>
      </c>
      <c r="AF65" s="78">
        <v>0</v>
      </c>
      <c r="AG65" s="78">
        <v>-374.5932</v>
      </c>
      <c r="AH65" s="78">
        <v>150</v>
      </c>
      <c r="AI65" s="78">
        <v>150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-374.5932</v>
      </c>
      <c r="AX65" s="78">
        <v>1980</v>
      </c>
      <c r="AY65" s="78">
        <v>1980</v>
      </c>
      <c r="AZ65" s="78">
        <v>0</v>
      </c>
      <c r="BA65" s="78">
        <v>0</v>
      </c>
      <c r="BB65" s="78">
        <v>1980</v>
      </c>
      <c r="BC65" s="78">
        <v>1980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750</v>
      </c>
      <c r="BK65" s="78">
        <v>699.974</v>
      </c>
      <c r="BL65" s="78">
        <v>488.7105</v>
      </c>
      <c r="BM65" s="78">
        <v>449.873</v>
      </c>
      <c r="BN65" s="78">
        <v>0</v>
      </c>
      <c r="BO65" s="78">
        <v>0</v>
      </c>
      <c r="BP65" s="78">
        <v>0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78">
        <v>0</v>
      </c>
      <c r="BX65" s="78">
        <v>0</v>
      </c>
      <c r="BY65" s="78">
        <v>0</v>
      </c>
      <c r="BZ65" s="78">
        <v>750</v>
      </c>
      <c r="CA65" s="78">
        <v>699.974</v>
      </c>
      <c r="CB65" s="78">
        <v>488.7105</v>
      </c>
      <c r="CC65" s="78">
        <v>449.873</v>
      </c>
      <c r="CD65" s="78">
        <v>0</v>
      </c>
      <c r="CE65" s="78">
        <v>0</v>
      </c>
      <c r="CF65" s="78">
        <v>0</v>
      </c>
      <c r="CG65" s="78">
        <v>0</v>
      </c>
      <c r="CH65" s="78">
        <v>0</v>
      </c>
      <c r="CI65" s="78">
        <v>0</v>
      </c>
      <c r="CJ65" s="78">
        <v>0</v>
      </c>
      <c r="CK65" s="78">
        <v>0</v>
      </c>
      <c r="CL65" s="78">
        <v>6218</v>
      </c>
      <c r="CM65" s="78">
        <v>6202.96</v>
      </c>
      <c r="CN65" s="78">
        <v>0</v>
      </c>
      <c r="CO65" s="78">
        <v>0</v>
      </c>
      <c r="CP65" s="78">
        <v>6178</v>
      </c>
      <c r="CQ65" s="78">
        <v>6177.96</v>
      </c>
      <c r="CR65" s="78">
        <v>0</v>
      </c>
      <c r="CS65" s="78">
        <v>0</v>
      </c>
      <c r="CT65" s="78">
        <v>4145</v>
      </c>
      <c r="CU65" s="78">
        <v>4144.97</v>
      </c>
      <c r="CV65" s="78">
        <v>0</v>
      </c>
      <c r="CW65" s="78">
        <v>0</v>
      </c>
      <c r="CX65" s="78">
        <v>12200</v>
      </c>
      <c r="CY65" s="78">
        <v>12200</v>
      </c>
      <c r="CZ65" s="78">
        <v>0</v>
      </c>
      <c r="DA65" s="78">
        <v>0</v>
      </c>
      <c r="DB65" s="78">
        <v>12000</v>
      </c>
      <c r="DC65" s="78">
        <v>12000</v>
      </c>
      <c r="DD65" s="78">
        <v>0</v>
      </c>
      <c r="DE65" s="78">
        <v>0</v>
      </c>
      <c r="DF65" s="78">
        <v>2020</v>
      </c>
      <c r="DG65" s="78">
        <v>1945</v>
      </c>
      <c r="DH65" s="78">
        <v>0</v>
      </c>
      <c r="DI65" s="78">
        <v>0</v>
      </c>
      <c r="DJ65" s="78">
        <v>1763.6</v>
      </c>
      <c r="DK65" s="78">
        <v>0</v>
      </c>
      <c r="DL65" s="78">
        <v>1763.6</v>
      </c>
      <c r="DM65" s="78">
        <v>0</v>
      </c>
      <c r="DN65" s="78">
        <v>0</v>
      </c>
      <c r="DO65" s="78">
        <v>0</v>
      </c>
      <c r="DP65" s="78">
        <v>0</v>
      </c>
      <c r="DQ65" s="78">
        <v>0</v>
      </c>
    </row>
    <row r="66" spans="1:121" ht="17.25" customHeight="1">
      <c r="A66" s="38"/>
      <c r="B66" s="66">
        <v>57</v>
      </c>
      <c r="C66" s="68" t="s">
        <v>108</v>
      </c>
      <c r="D66" s="77">
        <f>F66+H66-DP66</f>
        <v>33721.98700000001</v>
      </c>
      <c r="E66" s="77">
        <f>G66+I66-DQ66</f>
        <v>31270.572</v>
      </c>
      <c r="F66" s="77">
        <f>J66+V66+Z66+AD66+AX66+BJ66+CH66+CL66+CX66+DF66+DL66</f>
        <v>33282.043000000005</v>
      </c>
      <c r="G66" s="77">
        <f>K66+W66+AA66+AE66+AY66+BK66+CI66+CM66+CY66+DG66+DM66</f>
        <v>30871.257</v>
      </c>
      <c r="H66" s="77">
        <f>L66+X66+AB66+AF66+AZ66+BL66+CJ66+CN66+CZ66+DH66+DN66</f>
        <v>439.944</v>
      </c>
      <c r="I66" s="77">
        <f>M66+Y66+AC66+AG66+BA66+BM66+CK66+CO66+DA66+DI66+DO66</f>
        <v>399.315</v>
      </c>
      <c r="J66" s="78">
        <v>26485.743</v>
      </c>
      <c r="K66" s="78">
        <v>24917.247</v>
      </c>
      <c r="L66" s="78">
        <v>0</v>
      </c>
      <c r="M66" s="78">
        <v>0</v>
      </c>
      <c r="N66" s="78">
        <v>25985.743</v>
      </c>
      <c r="O66" s="78">
        <v>24447.247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935</v>
      </c>
      <c r="AE66" s="78">
        <v>934.4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935</v>
      </c>
      <c r="AQ66" s="78">
        <v>934.4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600</v>
      </c>
      <c r="BK66" s="78">
        <v>463.9</v>
      </c>
      <c r="BL66" s="78">
        <v>439.944</v>
      </c>
      <c r="BM66" s="78">
        <v>399.315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0</v>
      </c>
      <c r="BV66" s="78">
        <v>0</v>
      </c>
      <c r="BW66" s="78">
        <v>0</v>
      </c>
      <c r="BX66" s="78">
        <v>0</v>
      </c>
      <c r="BY66" s="78">
        <v>0</v>
      </c>
      <c r="BZ66" s="78">
        <v>600</v>
      </c>
      <c r="CA66" s="78">
        <v>463.9</v>
      </c>
      <c r="CB66" s="78">
        <v>439.944</v>
      </c>
      <c r="CC66" s="78">
        <v>399.315</v>
      </c>
      <c r="CD66" s="78">
        <v>0</v>
      </c>
      <c r="CE66" s="78">
        <v>0</v>
      </c>
      <c r="CF66" s="78">
        <v>0</v>
      </c>
      <c r="CG66" s="78">
        <v>0</v>
      </c>
      <c r="CH66" s="78">
        <v>200</v>
      </c>
      <c r="CI66" s="78">
        <v>200</v>
      </c>
      <c r="CJ66" s="78">
        <v>0</v>
      </c>
      <c r="CK66" s="78">
        <v>0</v>
      </c>
      <c r="CL66" s="78">
        <v>0</v>
      </c>
      <c r="CM66" s="78">
        <v>0</v>
      </c>
      <c r="CN66" s="78">
        <v>0</v>
      </c>
      <c r="CO66" s="78">
        <v>0</v>
      </c>
      <c r="CP66" s="78">
        <v>0</v>
      </c>
      <c r="CQ66" s="78">
        <v>0</v>
      </c>
      <c r="CR66" s="78">
        <v>0</v>
      </c>
      <c r="CS66" s="78">
        <v>0</v>
      </c>
      <c r="CT66" s="78">
        <v>0</v>
      </c>
      <c r="CU66" s="78">
        <v>0</v>
      </c>
      <c r="CV66" s="78">
        <v>0</v>
      </c>
      <c r="CW66" s="78">
        <v>0</v>
      </c>
      <c r="CX66" s="78">
        <v>400</v>
      </c>
      <c r="CY66" s="78">
        <v>185.71</v>
      </c>
      <c r="CZ66" s="78">
        <v>0</v>
      </c>
      <c r="DA66" s="78">
        <v>0</v>
      </c>
      <c r="DB66" s="78">
        <v>0</v>
      </c>
      <c r="DC66" s="78">
        <v>0</v>
      </c>
      <c r="DD66" s="78">
        <v>0</v>
      </c>
      <c r="DE66" s="78">
        <v>0</v>
      </c>
      <c r="DF66" s="78">
        <v>4650</v>
      </c>
      <c r="DG66" s="78">
        <v>4170</v>
      </c>
      <c r="DH66" s="78">
        <v>0</v>
      </c>
      <c r="DI66" s="78">
        <v>0</v>
      </c>
      <c r="DJ66" s="78">
        <v>11.3</v>
      </c>
      <c r="DK66" s="78">
        <v>0</v>
      </c>
      <c r="DL66" s="78">
        <v>11.3</v>
      </c>
      <c r="DM66" s="78">
        <v>0</v>
      </c>
      <c r="DN66" s="78">
        <v>0</v>
      </c>
      <c r="DO66" s="78">
        <v>0</v>
      </c>
      <c r="DP66" s="78">
        <v>0</v>
      </c>
      <c r="DQ66" s="78">
        <v>0</v>
      </c>
    </row>
    <row r="67" spans="1:121" ht="17.25" customHeight="1">
      <c r="A67" s="38"/>
      <c r="B67" s="66">
        <v>58</v>
      </c>
      <c r="C67" s="68" t="s">
        <v>161</v>
      </c>
      <c r="D67" s="77">
        <f>F67+H67-DP67</f>
        <v>84202.2002</v>
      </c>
      <c r="E67" s="77">
        <f>G67+I67-DQ67</f>
        <v>81246.26500000001</v>
      </c>
      <c r="F67" s="77">
        <f>J67+V67+Z67+AD67+AX67+BJ67+CH67+CL67+CX67+DF67+DL67</f>
        <v>75253.8</v>
      </c>
      <c r="G67" s="77">
        <f>K67+W67+AA67+AE67+AY67+BK67+CI67+CM67+CY67+DG67+DM67</f>
        <v>74336.07</v>
      </c>
      <c r="H67" s="77">
        <f>L67+X67+AB67+AF67+AZ67+BL67+CJ67+CN67+CZ67+DH67+DN67</f>
        <v>8948.4002</v>
      </c>
      <c r="I67" s="77">
        <f>M67+Y67+AC67+AG67+BA67+BM67+CK67+CO67+DA67+DI67+DO67</f>
        <v>6910.195</v>
      </c>
      <c r="J67" s="78">
        <v>25516</v>
      </c>
      <c r="K67" s="78">
        <v>24892.07</v>
      </c>
      <c r="L67" s="78">
        <v>500</v>
      </c>
      <c r="M67" s="78">
        <v>360</v>
      </c>
      <c r="N67" s="78">
        <v>24203</v>
      </c>
      <c r="O67" s="78">
        <v>23882.1</v>
      </c>
      <c r="P67" s="78">
        <v>500</v>
      </c>
      <c r="Q67" s="78">
        <v>360</v>
      </c>
      <c r="R67" s="78">
        <v>1180</v>
      </c>
      <c r="S67" s="78">
        <v>876.97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6320.4</v>
      </c>
      <c r="AG67" s="78">
        <v>4527.025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6320.4</v>
      </c>
      <c r="AS67" s="78">
        <v>5219.76</v>
      </c>
      <c r="AT67" s="78">
        <v>0</v>
      </c>
      <c r="AU67" s="78">
        <v>0</v>
      </c>
      <c r="AV67" s="78">
        <v>0</v>
      </c>
      <c r="AW67" s="78">
        <v>-692.735</v>
      </c>
      <c r="AX67" s="78">
        <v>3366</v>
      </c>
      <c r="AY67" s="78">
        <v>3151.5</v>
      </c>
      <c r="AZ67" s="78">
        <v>900</v>
      </c>
      <c r="BA67" s="78">
        <v>880</v>
      </c>
      <c r="BB67" s="78">
        <v>3366</v>
      </c>
      <c r="BC67" s="78">
        <v>3151.5</v>
      </c>
      <c r="BD67" s="78">
        <v>900</v>
      </c>
      <c r="BE67" s="78">
        <v>880</v>
      </c>
      <c r="BF67" s="78">
        <v>0</v>
      </c>
      <c r="BG67" s="78">
        <v>0</v>
      </c>
      <c r="BH67" s="78">
        <v>0</v>
      </c>
      <c r="BI67" s="78">
        <v>0</v>
      </c>
      <c r="BJ67" s="78">
        <v>5036</v>
      </c>
      <c r="BK67" s="78">
        <v>5029.55</v>
      </c>
      <c r="BL67" s="78">
        <v>1078</v>
      </c>
      <c r="BM67" s="78">
        <v>993.17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78">
        <v>0</v>
      </c>
      <c r="BX67" s="78">
        <v>0</v>
      </c>
      <c r="BY67" s="78">
        <v>0</v>
      </c>
      <c r="BZ67" s="78">
        <v>5036</v>
      </c>
      <c r="CA67" s="78">
        <v>5029.55</v>
      </c>
      <c r="CB67" s="78">
        <v>1078</v>
      </c>
      <c r="CC67" s="78">
        <v>993.17</v>
      </c>
      <c r="CD67" s="78">
        <v>0</v>
      </c>
      <c r="CE67" s="78">
        <v>0</v>
      </c>
      <c r="CF67" s="78">
        <v>0</v>
      </c>
      <c r="CG67" s="78">
        <v>0</v>
      </c>
      <c r="CH67" s="78">
        <v>0</v>
      </c>
      <c r="CI67" s="78">
        <v>0</v>
      </c>
      <c r="CJ67" s="78">
        <v>0</v>
      </c>
      <c r="CK67" s="78">
        <v>0</v>
      </c>
      <c r="CL67" s="78">
        <v>6364</v>
      </c>
      <c r="CM67" s="78">
        <v>6353.95</v>
      </c>
      <c r="CN67" s="78">
        <v>0</v>
      </c>
      <c r="CO67" s="78">
        <v>0</v>
      </c>
      <c r="CP67" s="78">
        <v>6364</v>
      </c>
      <c r="CQ67" s="78">
        <v>6353.95</v>
      </c>
      <c r="CR67" s="78">
        <v>0</v>
      </c>
      <c r="CS67" s="78">
        <v>0</v>
      </c>
      <c r="CT67" s="78">
        <v>5364</v>
      </c>
      <c r="CU67" s="78">
        <v>5353.95</v>
      </c>
      <c r="CV67" s="78">
        <v>0</v>
      </c>
      <c r="CW67" s="78">
        <v>0</v>
      </c>
      <c r="CX67" s="78">
        <v>29489</v>
      </c>
      <c r="CY67" s="78">
        <v>29489</v>
      </c>
      <c r="CZ67" s="78">
        <v>150.0002</v>
      </c>
      <c r="DA67" s="78">
        <v>150</v>
      </c>
      <c r="DB67" s="78">
        <v>29489</v>
      </c>
      <c r="DC67" s="78">
        <v>29489</v>
      </c>
      <c r="DD67" s="78">
        <v>0</v>
      </c>
      <c r="DE67" s="78">
        <v>0</v>
      </c>
      <c r="DF67" s="78">
        <v>5420</v>
      </c>
      <c r="DG67" s="78">
        <v>5420</v>
      </c>
      <c r="DH67" s="78">
        <v>0</v>
      </c>
      <c r="DI67" s="78">
        <v>0</v>
      </c>
      <c r="DJ67" s="78">
        <v>62.8</v>
      </c>
      <c r="DK67" s="78">
        <v>0</v>
      </c>
      <c r="DL67" s="78">
        <v>62.8</v>
      </c>
      <c r="DM67" s="78">
        <v>0</v>
      </c>
      <c r="DN67" s="78">
        <v>0</v>
      </c>
      <c r="DO67" s="78">
        <v>0</v>
      </c>
      <c r="DP67" s="78">
        <v>0</v>
      </c>
      <c r="DQ67" s="78">
        <v>0</v>
      </c>
    </row>
    <row r="68" spans="1:121" ht="17.25" customHeight="1">
      <c r="A68" s="38"/>
      <c r="B68" s="66">
        <v>59</v>
      </c>
      <c r="C68" s="68" t="s">
        <v>162</v>
      </c>
      <c r="D68" s="77">
        <f>F68+H68-DP68</f>
        <v>134745.8203</v>
      </c>
      <c r="E68" s="77">
        <f>G68+I68-DQ68</f>
        <v>105382.061</v>
      </c>
      <c r="F68" s="77">
        <f>J68+V68+Z68+AD68+AX68+BJ68+CH68+CL68+CX68+DF68+DL68</f>
        <v>118188.8</v>
      </c>
      <c r="G68" s="77">
        <f>K68+W68+AA68+AE68+AY68+BK68+CI68+CM68+CY68+DG68+DM68</f>
        <v>100192.625</v>
      </c>
      <c r="H68" s="77">
        <f>L68+X68+AB68+AF68+AZ68+BL68+CJ68+CN68+CZ68+DH68+DN68</f>
        <v>16557.0203</v>
      </c>
      <c r="I68" s="77">
        <f>M68+Y68+AC68+AG68+BA68+BM68+CK68+CO68+DA68+DI68+DO68</f>
        <v>5189.436</v>
      </c>
      <c r="J68" s="78">
        <v>29685</v>
      </c>
      <c r="K68" s="78">
        <v>25565.36</v>
      </c>
      <c r="L68" s="78">
        <v>19877.0203</v>
      </c>
      <c r="M68" s="78">
        <v>170</v>
      </c>
      <c r="N68" s="78">
        <v>27983</v>
      </c>
      <c r="O68" s="78">
        <v>25513.36</v>
      </c>
      <c r="P68" s="78">
        <v>15377.0203</v>
      </c>
      <c r="Q68" s="78">
        <v>170</v>
      </c>
      <c r="R68" s="78">
        <v>1702</v>
      </c>
      <c r="S68" s="78">
        <v>52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1500</v>
      </c>
      <c r="AE68" s="78">
        <v>1000</v>
      </c>
      <c r="AF68" s="78">
        <v>-10370</v>
      </c>
      <c r="AG68" s="78">
        <v>1503.436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1500</v>
      </c>
      <c r="AQ68" s="78">
        <v>1000</v>
      </c>
      <c r="AR68" s="78">
        <v>9630</v>
      </c>
      <c r="AS68" s="78">
        <v>3282.936</v>
      </c>
      <c r="AT68" s="78">
        <v>0</v>
      </c>
      <c r="AU68" s="78">
        <v>0</v>
      </c>
      <c r="AV68" s="78">
        <v>-20000</v>
      </c>
      <c r="AW68" s="78">
        <v>-1779.5</v>
      </c>
      <c r="AX68" s="78">
        <v>6250</v>
      </c>
      <c r="AY68" s="78">
        <v>6039.5</v>
      </c>
      <c r="AZ68" s="78">
        <v>0</v>
      </c>
      <c r="BA68" s="78">
        <v>0</v>
      </c>
      <c r="BB68" s="78">
        <v>4950</v>
      </c>
      <c r="BC68" s="78">
        <v>4777.5</v>
      </c>
      <c r="BD68" s="78">
        <v>0</v>
      </c>
      <c r="BE68" s="78">
        <v>0</v>
      </c>
      <c r="BF68" s="78">
        <v>1000</v>
      </c>
      <c r="BG68" s="78">
        <v>1000</v>
      </c>
      <c r="BH68" s="78">
        <v>0</v>
      </c>
      <c r="BI68" s="78">
        <v>0</v>
      </c>
      <c r="BJ68" s="78">
        <v>4400</v>
      </c>
      <c r="BK68" s="78">
        <v>4200</v>
      </c>
      <c r="BL68" s="78">
        <v>600</v>
      </c>
      <c r="BM68" s="78">
        <v>0</v>
      </c>
      <c r="BN68" s="78">
        <v>0</v>
      </c>
      <c r="BO68" s="78">
        <v>0</v>
      </c>
      <c r="BP68" s="78"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v>0</v>
      </c>
      <c r="BV68" s="78">
        <v>0</v>
      </c>
      <c r="BW68" s="78">
        <v>0</v>
      </c>
      <c r="BX68" s="78">
        <v>0</v>
      </c>
      <c r="BY68" s="78">
        <v>0</v>
      </c>
      <c r="BZ68" s="78">
        <v>4400</v>
      </c>
      <c r="CA68" s="78">
        <v>4200</v>
      </c>
      <c r="CB68" s="78">
        <v>0</v>
      </c>
      <c r="CC68" s="78">
        <v>0</v>
      </c>
      <c r="CD68" s="78">
        <v>0</v>
      </c>
      <c r="CE68" s="78">
        <v>0</v>
      </c>
      <c r="CF68" s="78">
        <v>600</v>
      </c>
      <c r="CG68" s="78">
        <v>0</v>
      </c>
      <c r="CH68" s="78">
        <v>556</v>
      </c>
      <c r="CI68" s="78">
        <v>0</v>
      </c>
      <c r="CJ68" s="78">
        <v>0</v>
      </c>
      <c r="CK68" s="78">
        <v>0</v>
      </c>
      <c r="CL68" s="78">
        <v>7381.5</v>
      </c>
      <c r="CM68" s="78">
        <v>6136.465</v>
      </c>
      <c r="CN68" s="78">
        <v>3350</v>
      </c>
      <c r="CO68" s="78">
        <v>1958</v>
      </c>
      <c r="CP68" s="78">
        <v>7231.5</v>
      </c>
      <c r="CQ68" s="78">
        <v>6136.465</v>
      </c>
      <c r="CR68" s="78">
        <v>2250</v>
      </c>
      <c r="CS68" s="78">
        <v>942</v>
      </c>
      <c r="CT68" s="78">
        <v>0</v>
      </c>
      <c r="CU68" s="78">
        <v>0</v>
      </c>
      <c r="CV68" s="78">
        <v>0</v>
      </c>
      <c r="CW68" s="78">
        <v>0</v>
      </c>
      <c r="CX68" s="78">
        <v>55484.7</v>
      </c>
      <c r="CY68" s="78">
        <v>52427.3</v>
      </c>
      <c r="CZ68" s="78">
        <v>3100</v>
      </c>
      <c r="DA68" s="78">
        <v>1558</v>
      </c>
      <c r="DB68" s="78">
        <v>35127.5</v>
      </c>
      <c r="DC68" s="78">
        <v>33950</v>
      </c>
      <c r="DD68" s="78">
        <v>2000</v>
      </c>
      <c r="DE68" s="78">
        <v>588</v>
      </c>
      <c r="DF68" s="78">
        <v>5400</v>
      </c>
      <c r="DG68" s="78">
        <v>4824</v>
      </c>
      <c r="DH68" s="78">
        <v>0</v>
      </c>
      <c r="DI68" s="78">
        <v>0</v>
      </c>
      <c r="DJ68" s="78">
        <v>7531.6</v>
      </c>
      <c r="DK68" s="78">
        <v>0</v>
      </c>
      <c r="DL68" s="78">
        <v>7531.6</v>
      </c>
      <c r="DM68" s="78">
        <v>0</v>
      </c>
      <c r="DN68" s="78">
        <v>0</v>
      </c>
      <c r="DO68" s="78">
        <v>0</v>
      </c>
      <c r="DP68" s="78">
        <v>0</v>
      </c>
      <c r="DQ68" s="78">
        <v>0</v>
      </c>
    </row>
    <row r="69" spans="1:121" ht="17.25" customHeight="1">
      <c r="A69" s="38"/>
      <c r="B69" s="66">
        <v>60</v>
      </c>
      <c r="C69" s="68" t="s">
        <v>163</v>
      </c>
      <c r="D69" s="77">
        <f>F69+H69-DP69</f>
        <v>29369.773299999997</v>
      </c>
      <c r="E69" s="77">
        <f>G69+I69-DQ69</f>
        <v>27150.197</v>
      </c>
      <c r="F69" s="77">
        <f>J69+V69+Z69+AD69+AX69+BJ69+CH69+CL69+CX69+DF69+DL69</f>
        <v>28039.399999999998</v>
      </c>
      <c r="G69" s="77">
        <f>K69+W69+AA69+AE69+AY69+BK69+CI69+CM69+CY69+DG69+DM69</f>
        <v>26810.197</v>
      </c>
      <c r="H69" s="77">
        <f>L69+X69+AB69+AF69+AZ69+BL69+CJ69+CN69+CZ69+DH69+DN69</f>
        <v>1330.3733</v>
      </c>
      <c r="I69" s="77">
        <f>M69+Y69+AC69+AG69+BA69+BM69+CK69+CO69+DA69+DI69+DO69</f>
        <v>340</v>
      </c>
      <c r="J69" s="78">
        <v>18049.1</v>
      </c>
      <c r="K69" s="78">
        <v>16995.947</v>
      </c>
      <c r="L69" s="78">
        <v>990.3733</v>
      </c>
      <c r="M69" s="78">
        <v>0</v>
      </c>
      <c r="N69" s="78">
        <v>17651.1</v>
      </c>
      <c r="O69" s="78">
        <v>16983.757</v>
      </c>
      <c r="P69" s="78">
        <v>0</v>
      </c>
      <c r="Q69" s="78">
        <v>0</v>
      </c>
      <c r="R69" s="78">
        <v>248</v>
      </c>
      <c r="S69" s="78">
        <v>12.19</v>
      </c>
      <c r="T69" s="78">
        <v>990.3733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930</v>
      </c>
      <c r="AE69" s="78">
        <v>921</v>
      </c>
      <c r="AF69" s="78">
        <v>70</v>
      </c>
      <c r="AG69" s="78">
        <v>70</v>
      </c>
      <c r="AH69" s="78">
        <v>0</v>
      </c>
      <c r="AI69" s="78">
        <v>0</v>
      </c>
      <c r="AJ69" s="78">
        <v>0</v>
      </c>
      <c r="AK69" s="78">
        <v>0</v>
      </c>
      <c r="AL69" s="78">
        <v>0</v>
      </c>
      <c r="AM69" s="78">
        <v>0</v>
      </c>
      <c r="AN69" s="78">
        <v>0</v>
      </c>
      <c r="AO69" s="78">
        <v>0</v>
      </c>
      <c r="AP69" s="78">
        <v>930</v>
      </c>
      <c r="AQ69" s="78">
        <v>921</v>
      </c>
      <c r="AR69" s="78">
        <v>70</v>
      </c>
      <c r="AS69" s="78">
        <v>70</v>
      </c>
      <c r="AT69" s="78">
        <v>0</v>
      </c>
      <c r="AU69" s="78">
        <v>0</v>
      </c>
      <c r="AV69" s="78">
        <v>0</v>
      </c>
      <c r="AW69" s="78">
        <v>0</v>
      </c>
      <c r="AX69" s="78">
        <v>1095</v>
      </c>
      <c r="AY69" s="78">
        <v>1095</v>
      </c>
      <c r="AZ69" s="78">
        <v>0</v>
      </c>
      <c r="BA69" s="78">
        <v>0</v>
      </c>
      <c r="BB69" s="78">
        <v>995</v>
      </c>
      <c r="BC69" s="78">
        <v>995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350</v>
      </c>
      <c r="BK69" s="78">
        <v>350</v>
      </c>
      <c r="BL69" s="78">
        <v>0</v>
      </c>
      <c r="BM69" s="78">
        <v>0</v>
      </c>
      <c r="BN69" s="78">
        <v>0</v>
      </c>
      <c r="BO69" s="78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0</v>
      </c>
      <c r="BV69" s="78">
        <v>0</v>
      </c>
      <c r="BW69" s="78">
        <v>0</v>
      </c>
      <c r="BX69" s="78">
        <v>0</v>
      </c>
      <c r="BY69" s="78">
        <v>0</v>
      </c>
      <c r="BZ69" s="78">
        <v>350</v>
      </c>
      <c r="CA69" s="78">
        <v>350</v>
      </c>
      <c r="CB69" s="78">
        <v>0</v>
      </c>
      <c r="CC69" s="78">
        <v>0</v>
      </c>
      <c r="CD69" s="78">
        <v>0</v>
      </c>
      <c r="CE69" s="78">
        <v>0</v>
      </c>
      <c r="CF69" s="78">
        <v>0</v>
      </c>
      <c r="CG69" s="78">
        <v>0</v>
      </c>
      <c r="CH69" s="78">
        <v>50</v>
      </c>
      <c r="CI69" s="78">
        <v>50</v>
      </c>
      <c r="CJ69" s="78">
        <v>0</v>
      </c>
      <c r="CK69" s="78">
        <v>0</v>
      </c>
      <c r="CL69" s="78">
        <v>4190</v>
      </c>
      <c r="CM69" s="78">
        <v>4133.25</v>
      </c>
      <c r="CN69" s="78">
        <v>270</v>
      </c>
      <c r="CO69" s="78">
        <v>270</v>
      </c>
      <c r="CP69" s="78">
        <v>2370</v>
      </c>
      <c r="CQ69" s="78">
        <v>2323.221</v>
      </c>
      <c r="CR69" s="78">
        <v>0</v>
      </c>
      <c r="CS69" s="78">
        <v>0</v>
      </c>
      <c r="CT69" s="78">
        <v>0</v>
      </c>
      <c r="CU69" s="78">
        <v>0</v>
      </c>
      <c r="CV69" s="78">
        <v>0</v>
      </c>
      <c r="CW69" s="78">
        <v>0</v>
      </c>
      <c r="CX69" s="78">
        <v>300</v>
      </c>
      <c r="CY69" s="78">
        <v>300</v>
      </c>
      <c r="CZ69" s="78">
        <v>0</v>
      </c>
      <c r="DA69" s="78">
        <v>0</v>
      </c>
      <c r="DB69" s="78">
        <v>100</v>
      </c>
      <c r="DC69" s="78">
        <v>100</v>
      </c>
      <c r="DD69" s="78">
        <v>0</v>
      </c>
      <c r="DE69" s="78">
        <v>0</v>
      </c>
      <c r="DF69" s="78">
        <v>3050</v>
      </c>
      <c r="DG69" s="78">
        <v>2965</v>
      </c>
      <c r="DH69" s="78">
        <v>0</v>
      </c>
      <c r="DI69" s="78">
        <v>0</v>
      </c>
      <c r="DJ69" s="78">
        <v>25.3</v>
      </c>
      <c r="DK69" s="78">
        <v>0</v>
      </c>
      <c r="DL69" s="78">
        <v>25.3</v>
      </c>
      <c r="DM69" s="78">
        <v>0</v>
      </c>
      <c r="DN69" s="78">
        <v>0</v>
      </c>
      <c r="DO69" s="78">
        <v>0</v>
      </c>
      <c r="DP69" s="78">
        <v>0</v>
      </c>
      <c r="DQ69" s="78">
        <v>0</v>
      </c>
    </row>
    <row r="70" spans="1:121" ht="17.25" customHeight="1">
      <c r="A70" s="38"/>
      <c r="B70" s="66">
        <v>61</v>
      </c>
      <c r="C70" s="68" t="s">
        <v>164</v>
      </c>
      <c r="D70" s="77">
        <f>F70+H70-DP70</f>
        <v>66430.49</v>
      </c>
      <c r="E70" s="77">
        <f>G70+I70-DQ70</f>
        <v>62104.736000000004</v>
      </c>
      <c r="F70" s="77">
        <f>J70+V70+Z70+AD70+AX70+BJ70+CH70+CL70+CX70+DF70+DL70</f>
        <v>42287.9</v>
      </c>
      <c r="G70" s="77">
        <f>K70+W70+AA70+AE70+AY70+BK70+CI70+CM70+CY70+DG70+DM70</f>
        <v>40656.728</v>
      </c>
      <c r="H70" s="77">
        <f>L70+X70+AB70+AF70+AZ70+BL70+CJ70+CN70+CZ70+DH70+DN70</f>
        <v>24142.59</v>
      </c>
      <c r="I70" s="77">
        <f>M70+Y70+AC70+AG70+BA70+BM70+CK70+CO70+DA70+DI70+DO70</f>
        <v>21448.008</v>
      </c>
      <c r="J70" s="78">
        <v>20481</v>
      </c>
      <c r="K70" s="78">
        <v>19922.079</v>
      </c>
      <c r="L70" s="78">
        <v>3540</v>
      </c>
      <c r="M70" s="78">
        <v>3424.887</v>
      </c>
      <c r="N70" s="78">
        <v>20421</v>
      </c>
      <c r="O70" s="78">
        <v>19882.079</v>
      </c>
      <c r="P70" s="78">
        <v>2540</v>
      </c>
      <c r="Q70" s="78">
        <v>2424.98</v>
      </c>
      <c r="R70" s="78">
        <v>60</v>
      </c>
      <c r="S70" s="78">
        <v>40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  <c r="AE70" s="78">
        <v>0</v>
      </c>
      <c r="AF70" s="78">
        <v>6948</v>
      </c>
      <c r="AG70" s="78">
        <v>5875.815</v>
      </c>
      <c r="AH70" s="78">
        <v>0</v>
      </c>
      <c r="AI70" s="78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6948</v>
      </c>
      <c r="AS70" s="78">
        <v>6915.755</v>
      </c>
      <c r="AT70" s="78">
        <v>0</v>
      </c>
      <c r="AU70" s="78">
        <v>0</v>
      </c>
      <c r="AV70" s="78">
        <v>0</v>
      </c>
      <c r="AW70" s="78">
        <v>-1039.94</v>
      </c>
      <c r="AX70" s="78">
        <v>428</v>
      </c>
      <c r="AY70" s="78">
        <v>427.5</v>
      </c>
      <c r="AZ70" s="78">
        <v>5150</v>
      </c>
      <c r="BA70" s="78">
        <v>5113.9</v>
      </c>
      <c r="BB70" s="78">
        <v>200</v>
      </c>
      <c r="BC70" s="78">
        <v>200</v>
      </c>
      <c r="BD70" s="78">
        <v>4200</v>
      </c>
      <c r="BE70" s="78">
        <v>4180</v>
      </c>
      <c r="BF70" s="78">
        <v>0</v>
      </c>
      <c r="BG70" s="78">
        <v>0</v>
      </c>
      <c r="BH70" s="78">
        <v>950</v>
      </c>
      <c r="BI70" s="78">
        <v>933.9</v>
      </c>
      <c r="BJ70" s="78">
        <v>1996</v>
      </c>
      <c r="BK70" s="78">
        <v>1472.5</v>
      </c>
      <c r="BL70" s="78">
        <v>2860</v>
      </c>
      <c r="BM70" s="78">
        <v>2788.381</v>
      </c>
      <c r="BN70" s="78">
        <v>0</v>
      </c>
      <c r="BO70" s="78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0</v>
      </c>
      <c r="BV70" s="78">
        <v>0</v>
      </c>
      <c r="BW70" s="78">
        <v>0</v>
      </c>
      <c r="BX70" s="78">
        <v>0</v>
      </c>
      <c r="BY70" s="78">
        <v>0</v>
      </c>
      <c r="BZ70" s="78">
        <v>1996</v>
      </c>
      <c r="CA70" s="78">
        <v>1472.5</v>
      </c>
      <c r="CB70" s="78">
        <v>0</v>
      </c>
      <c r="CC70" s="78">
        <v>0</v>
      </c>
      <c r="CD70" s="78">
        <v>0</v>
      </c>
      <c r="CE70" s="78">
        <v>0</v>
      </c>
      <c r="CF70" s="78">
        <v>2860</v>
      </c>
      <c r="CG70" s="78">
        <v>2788.381</v>
      </c>
      <c r="CH70" s="78">
        <v>0</v>
      </c>
      <c r="CI70" s="78">
        <v>0</v>
      </c>
      <c r="CJ70" s="78">
        <v>0</v>
      </c>
      <c r="CK70" s="78">
        <v>0</v>
      </c>
      <c r="CL70" s="78">
        <v>2665.9</v>
      </c>
      <c r="CM70" s="78">
        <v>2544.649</v>
      </c>
      <c r="CN70" s="78">
        <v>4405</v>
      </c>
      <c r="CO70" s="78">
        <v>4245.025</v>
      </c>
      <c r="CP70" s="78">
        <v>2665.9</v>
      </c>
      <c r="CQ70" s="78">
        <v>2544.649</v>
      </c>
      <c r="CR70" s="78">
        <v>4405</v>
      </c>
      <c r="CS70" s="78">
        <v>4245.025</v>
      </c>
      <c r="CT70" s="78">
        <v>0</v>
      </c>
      <c r="CU70" s="78">
        <v>0</v>
      </c>
      <c r="CV70" s="78">
        <v>1645</v>
      </c>
      <c r="CW70" s="78">
        <v>1623.73</v>
      </c>
      <c r="CX70" s="78">
        <v>12510</v>
      </c>
      <c r="CY70" s="78">
        <v>12480</v>
      </c>
      <c r="CZ70" s="78">
        <v>0</v>
      </c>
      <c r="DA70" s="78">
        <v>0</v>
      </c>
      <c r="DB70" s="78">
        <v>12000</v>
      </c>
      <c r="DC70" s="78">
        <v>12000</v>
      </c>
      <c r="DD70" s="78">
        <v>0</v>
      </c>
      <c r="DE70" s="78">
        <v>0</v>
      </c>
      <c r="DF70" s="78">
        <v>4050</v>
      </c>
      <c r="DG70" s="78">
        <v>3810</v>
      </c>
      <c r="DH70" s="78">
        <v>0</v>
      </c>
      <c r="DI70" s="78">
        <v>0</v>
      </c>
      <c r="DJ70" s="78">
        <v>1396.59</v>
      </c>
      <c r="DK70" s="78">
        <v>0</v>
      </c>
      <c r="DL70" s="78">
        <v>157</v>
      </c>
      <c r="DM70" s="78">
        <v>0</v>
      </c>
      <c r="DN70" s="78">
        <v>1239.59</v>
      </c>
      <c r="DO70" s="78">
        <v>0</v>
      </c>
      <c r="DP70" s="78">
        <v>0</v>
      </c>
      <c r="DQ70" s="78">
        <v>0</v>
      </c>
    </row>
    <row r="71" spans="1:121" ht="17.25" customHeight="1">
      <c r="A71" s="38"/>
      <c r="B71" s="66">
        <v>62</v>
      </c>
      <c r="C71" s="68" t="s">
        <v>165</v>
      </c>
      <c r="D71" s="77">
        <f>F71+H71-DP71</f>
        <v>48353.652</v>
      </c>
      <c r="E71" s="77">
        <f>G71+I71-DQ71</f>
        <v>45073.267</v>
      </c>
      <c r="F71" s="77">
        <f>J71+V71+Z71+AD71+AX71+BJ71+CH71+CL71+CX71+DF71+DL71</f>
        <v>47609.9</v>
      </c>
      <c r="G71" s="77">
        <f>K71+W71+AA71+AE71+AY71+BK71+CI71+CM71+CY71+DG71+DM71</f>
        <v>46032.84</v>
      </c>
      <c r="H71" s="77">
        <f>L71+X71+AB71+AF71+AZ71+BL71+CJ71+CN71+CZ71+DH71+DN71</f>
        <v>998.752</v>
      </c>
      <c r="I71" s="77">
        <f>M71+Y71+AC71+AG71+BA71+BM71+CK71+CO71+DA71+DI71+DO71</f>
        <v>-959.5729999999999</v>
      </c>
      <c r="J71" s="78">
        <v>16422</v>
      </c>
      <c r="K71" s="78">
        <v>16333.168</v>
      </c>
      <c r="L71" s="78">
        <v>3183.752</v>
      </c>
      <c r="M71" s="78">
        <v>1605.08</v>
      </c>
      <c r="N71" s="78">
        <v>16422</v>
      </c>
      <c r="O71" s="78">
        <v>16333.168</v>
      </c>
      <c r="P71" s="78">
        <v>3183.752</v>
      </c>
      <c r="Q71" s="78">
        <v>1605.08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3000</v>
      </c>
      <c r="AE71" s="78">
        <v>2996.154</v>
      </c>
      <c r="AF71" s="78">
        <v>-2185</v>
      </c>
      <c r="AG71" s="78">
        <v>-2564.653</v>
      </c>
      <c r="AH71" s="78">
        <v>0</v>
      </c>
      <c r="AI71" s="78">
        <v>0</v>
      </c>
      <c r="AJ71" s="78">
        <v>0</v>
      </c>
      <c r="AK71" s="78">
        <v>0</v>
      </c>
      <c r="AL71" s="78">
        <v>0</v>
      </c>
      <c r="AM71" s="78">
        <v>0</v>
      </c>
      <c r="AN71" s="78">
        <v>255</v>
      </c>
      <c r="AO71" s="78">
        <v>240</v>
      </c>
      <c r="AP71" s="78">
        <v>3000</v>
      </c>
      <c r="AQ71" s="78">
        <v>2996.154</v>
      </c>
      <c r="AR71" s="78">
        <v>60</v>
      </c>
      <c r="AS71" s="78">
        <v>60</v>
      </c>
      <c r="AT71" s="78">
        <v>0</v>
      </c>
      <c r="AU71" s="78">
        <v>0</v>
      </c>
      <c r="AV71" s="78">
        <v>-2500</v>
      </c>
      <c r="AW71" s="78">
        <v>-2864.653</v>
      </c>
      <c r="AX71" s="78">
        <v>1140</v>
      </c>
      <c r="AY71" s="78">
        <v>1140</v>
      </c>
      <c r="AZ71" s="78">
        <v>0</v>
      </c>
      <c r="BA71" s="78">
        <v>0</v>
      </c>
      <c r="BB71" s="78">
        <v>990</v>
      </c>
      <c r="BC71" s="78">
        <v>990</v>
      </c>
      <c r="BD71" s="78">
        <v>0</v>
      </c>
      <c r="BE71" s="78">
        <v>0</v>
      </c>
      <c r="BF71" s="78">
        <v>0</v>
      </c>
      <c r="BG71" s="78">
        <v>0</v>
      </c>
      <c r="BH71" s="78">
        <v>0</v>
      </c>
      <c r="BI71" s="78">
        <v>0</v>
      </c>
      <c r="BJ71" s="78">
        <v>2300</v>
      </c>
      <c r="BK71" s="78">
        <v>2300</v>
      </c>
      <c r="BL71" s="78">
        <v>0</v>
      </c>
      <c r="BM71" s="78">
        <v>0</v>
      </c>
      <c r="BN71" s="78">
        <v>0</v>
      </c>
      <c r="BO71" s="78">
        <v>0</v>
      </c>
      <c r="BP71" s="78">
        <v>0</v>
      </c>
      <c r="BQ71" s="78">
        <v>0</v>
      </c>
      <c r="BR71" s="78">
        <v>0</v>
      </c>
      <c r="BS71" s="78">
        <v>0</v>
      </c>
      <c r="BT71" s="78">
        <v>0</v>
      </c>
      <c r="BU71" s="78">
        <v>0</v>
      </c>
      <c r="BV71" s="78">
        <v>0</v>
      </c>
      <c r="BW71" s="78">
        <v>0</v>
      </c>
      <c r="BX71" s="78">
        <v>0</v>
      </c>
      <c r="BY71" s="78">
        <v>0</v>
      </c>
      <c r="BZ71" s="78">
        <v>2300</v>
      </c>
      <c r="CA71" s="78">
        <v>2300</v>
      </c>
      <c r="CB71" s="78">
        <v>0</v>
      </c>
      <c r="CC71" s="78">
        <v>0</v>
      </c>
      <c r="CD71" s="78">
        <v>0</v>
      </c>
      <c r="CE71" s="78">
        <v>0</v>
      </c>
      <c r="CF71" s="78">
        <v>0</v>
      </c>
      <c r="CG71" s="78">
        <v>0</v>
      </c>
      <c r="CH71" s="78">
        <v>0</v>
      </c>
      <c r="CI71" s="78">
        <v>0</v>
      </c>
      <c r="CJ71" s="78">
        <v>0</v>
      </c>
      <c r="CK71" s="78">
        <v>0</v>
      </c>
      <c r="CL71" s="78">
        <v>4020</v>
      </c>
      <c r="CM71" s="78">
        <v>3889.018</v>
      </c>
      <c r="CN71" s="78">
        <v>0</v>
      </c>
      <c r="CO71" s="78">
        <v>0</v>
      </c>
      <c r="CP71" s="78">
        <v>4020</v>
      </c>
      <c r="CQ71" s="78">
        <v>3889.018</v>
      </c>
      <c r="CR71" s="78">
        <v>0</v>
      </c>
      <c r="CS71" s="78">
        <v>0</v>
      </c>
      <c r="CT71" s="78">
        <v>0</v>
      </c>
      <c r="CU71" s="78">
        <v>0</v>
      </c>
      <c r="CV71" s="78">
        <v>0</v>
      </c>
      <c r="CW71" s="78">
        <v>0</v>
      </c>
      <c r="CX71" s="78">
        <v>17550</v>
      </c>
      <c r="CY71" s="78">
        <v>16860</v>
      </c>
      <c r="CZ71" s="78">
        <v>0</v>
      </c>
      <c r="DA71" s="78">
        <v>0</v>
      </c>
      <c r="DB71" s="78">
        <v>17350</v>
      </c>
      <c r="DC71" s="78">
        <v>16660</v>
      </c>
      <c r="DD71" s="78">
        <v>0</v>
      </c>
      <c r="DE71" s="78">
        <v>0</v>
      </c>
      <c r="DF71" s="78">
        <v>2922.9</v>
      </c>
      <c r="DG71" s="78">
        <v>2514.5</v>
      </c>
      <c r="DH71" s="78">
        <v>0</v>
      </c>
      <c r="DI71" s="78">
        <v>0</v>
      </c>
      <c r="DJ71" s="78">
        <v>0</v>
      </c>
      <c r="DK71" s="78">
        <v>0</v>
      </c>
      <c r="DL71" s="78">
        <v>255</v>
      </c>
      <c r="DM71" s="78">
        <v>0</v>
      </c>
      <c r="DN71" s="78">
        <v>0</v>
      </c>
      <c r="DO71" s="78">
        <v>0</v>
      </c>
      <c r="DP71" s="78">
        <v>255</v>
      </c>
      <c r="DQ71" s="78">
        <v>0</v>
      </c>
    </row>
    <row r="72" spans="1:121" ht="17.25" customHeight="1">
      <c r="A72" s="38"/>
      <c r="B72" s="66">
        <v>63</v>
      </c>
      <c r="C72" s="68" t="s">
        <v>166</v>
      </c>
      <c r="D72" s="77">
        <f>F72+H72-DP72</f>
        <v>41501.75</v>
      </c>
      <c r="E72" s="77">
        <f>G72+I72-DQ72</f>
        <v>39717.237</v>
      </c>
      <c r="F72" s="77">
        <f>J72+V72+Z72+AD72+AX72+BJ72+CH72+CL72+CX72+DF72+DL72</f>
        <v>37480.6</v>
      </c>
      <c r="G72" s="77">
        <f>K72+W72+AA72+AE72+AY72+BK72+CI72+CM72+CY72+DG72+DM72</f>
        <v>35954.528</v>
      </c>
      <c r="H72" s="77">
        <f>L72+X72+AB72+AF72+AZ72+BL72+CJ72+CN72+CZ72+DH72+DN72</f>
        <v>4021.15</v>
      </c>
      <c r="I72" s="77">
        <f>M72+Y72+AC72+AG72+BA72+BM72+CK72+CO72+DA72+DI72+DO72</f>
        <v>3762.709</v>
      </c>
      <c r="J72" s="78">
        <v>16862.6</v>
      </c>
      <c r="K72" s="78">
        <v>16121.586</v>
      </c>
      <c r="L72" s="78">
        <v>0</v>
      </c>
      <c r="M72" s="78">
        <v>0</v>
      </c>
      <c r="N72" s="78">
        <v>16862.6</v>
      </c>
      <c r="O72" s="78">
        <v>16121.586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78">
        <v>0</v>
      </c>
      <c r="AE72" s="78">
        <v>0</v>
      </c>
      <c r="AF72" s="78">
        <v>400</v>
      </c>
      <c r="AG72" s="78">
        <v>565.19</v>
      </c>
      <c r="AH72" s="78">
        <v>0</v>
      </c>
      <c r="AI72" s="78">
        <v>0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1500</v>
      </c>
      <c r="AS72" s="78">
        <v>1500</v>
      </c>
      <c r="AT72" s="78">
        <v>0</v>
      </c>
      <c r="AU72" s="78">
        <v>0</v>
      </c>
      <c r="AV72" s="78">
        <v>-1100</v>
      </c>
      <c r="AW72" s="78">
        <v>-934.81</v>
      </c>
      <c r="AX72" s="78">
        <v>2900</v>
      </c>
      <c r="AY72" s="78">
        <v>2463.592</v>
      </c>
      <c r="AZ72" s="78">
        <v>660</v>
      </c>
      <c r="BA72" s="78">
        <v>660</v>
      </c>
      <c r="BB72" s="78">
        <v>2900</v>
      </c>
      <c r="BC72" s="78">
        <v>2463.592</v>
      </c>
      <c r="BD72" s="78">
        <v>660</v>
      </c>
      <c r="BE72" s="78">
        <v>660</v>
      </c>
      <c r="BF72" s="78">
        <v>0</v>
      </c>
      <c r="BG72" s="78">
        <v>0</v>
      </c>
      <c r="BH72" s="78">
        <v>0</v>
      </c>
      <c r="BI72" s="78">
        <v>0</v>
      </c>
      <c r="BJ72" s="78">
        <v>1294</v>
      </c>
      <c r="BK72" s="78">
        <v>1195.9</v>
      </c>
      <c r="BL72" s="78">
        <v>0</v>
      </c>
      <c r="BM72" s="78">
        <v>0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0</v>
      </c>
      <c r="BV72" s="78">
        <v>0</v>
      </c>
      <c r="BW72" s="78">
        <v>0</v>
      </c>
      <c r="BX72" s="78">
        <v>0</v>
      </c>
      <c r="BY72" s="78">
        <v>0</v>
      </c>
      <c r="BZ72" s="78">
        <v>700</v>
      </c>
      <c r="CA72" s="78">
        <v>700</v>
      </c>
      <c r="CB72" s="78">
        <v>0</v>
      </c>
      <c r="CC72" s="78">
        <v>0</v>
      </c>
      <c r="CD72" s="78">
        <v>594</v>
      </c>
      <c r="CE72" s="78">
        <v>495.9</v>
      </c>
      <c r="CF72" s="78">
        <v>0</v>
      </c>
      <c r="CG72" s="78">
        <v>0</v>
      </c>
      <c r="CH72" s="78">
        <v>0</v>
      </c>
      <c r="CI72" s="78">
        <v>0</v>
      </c>
      <c r="CJ72" s="78">
        <v>0</v>
      </c>
      <c r="CK72" s="78">
        <v>0</v>
      </c>
      <c r="CL72" s="78">
        <v>1000</v>
      </c>
      <c r="CM72" s="78">
        <v>1000</v>
      </c>
      <c r="CN72" s="78">
        <v>2961.15</v>
      </c>
      <c r="CO72" s="78">
        <v>2537.519</v>
      </c>
      <c r="CP72" s="78">
        <v>1000</v>
      </c>
      <c r="CQ72" s="78">
        <v>1000</v>
      </c>
      <c r="CR72" s="78">
        <v>2961.15</v>
      </c>
      <c r="CS72" s="78">
        <v>2537.519</v>
      </c>
      <c r="CT72" s="78">
        <v>0</v>
      </c>
      <c r="CU72" s="78">
        <v>0</v>
      </c>
      <c r="CV72" s="78">
        <v>2000</v>
      </c>
      <c r="CW72" s="78">
        <v>1637.519</v>
      </c>
      <c r="CX72" s="78">
        <v>11624</v>
      </c>
      <c r="CY72" s="78">
        <v>11624</v>
      </c>
      <c r="CZ72" s="78">
        <v>0</v>
      </c>
      <c r="DA72" s="78">
        <v>0</v>
      </c>
      <c r="DB72" s="78">
        <v>11624</v>
      </c>
      <c r="DC72" s="78">
        <v>11624</v>
      </c>
      <c r="DD72" s="78">
        <v>0</v>
      </c>
      <c r="DE72" s="78">
        <v>0</v>
      </c>
      <c r="DF72" s="78">
        <v>3800</v>
      </c>
      <c r="DG72" s="78">
        <v>3549.45</v>
      </c>
      <c r="DH72" s="78">
        <v>0</v>
      </c>
      <c r="DI72" s="78">
        <v>0</v>
      </c>
      <c r="DJ72" s="78">
        <v>0</v>
      </c>
      <c r="DK72" s="78">
        <v>0</v>
      </c>
      <c r="DL72" s="78">
        <v>0</v>
      </c>
      <c r="DM72" s="78">
        <v>0</v>
      </c>
      <c r="DN72" s="78">
        <v>0</v>
      </c>
      <c r="DO72" s="78">
        <v>0</v>
      </c>
      <c r="DP72" s="78">
        <v>0</v>
      </c>
      <c r="DQ72" s="78">
        <v>0</v>
      </c>
    </row>
    <row r="73" spans="1:121" ht="17.25" customHeight="1">
      <c r="A73" s="38"/>
      <c r="B73" s="66">
        <v>64</v>
      </c>
      <c r="C73" s="68" t="s">
        <v>167</v>
      </c>
      <c r="D73" s="77">
        <f>F73+H73-DP73</f>
        <v>35354.1274</v>
      </c>
      <c r="E73" s="77">
        <f>G73+I73-DQ73</f>
        <v>23952.0664</v>
      </c>
      <c r="F73" s="77">
        <f>J73+V73+Z73+AD73+AX73+BJ73+CH73+CL73+CX73+DF73+DL73</f>
        <v>28424.5</v>
      </c>
      <c r="G73" s="77">
        <f>K73+W73+AA73+AE73+AY73+BK73+CI73+CM73+CY73+DG73+DM73</f>
        <v>22416.124</v>
      </c>
      <c r="H73" s="77">
        <f>L73+X73+AB73+AF73+AZ73+BL73+CJ73+CN73+CZ73+DH73+DN73</f>
        <v>6929.627399999999</v>
      </c>
      <c r="I73" s="77">
        <f>M73+Y73+AC73+AG73+BA73+BM73+CK73+CO73+DA73+DI73+DO73</f>
        <v>1535.9424</v>
      </c>
      <c r="J73" s="78">
        <v>14113</v>
      </c>
      <c r="K73" s="78">
        <v>13123.081</v>
      </c>
      <c r="L73" s="78">
        <v>2750</v>
      </c>
      <c r="M73" s="78">
        <v>1322</v>
      </c>
      <c r="N73" s="78">
        <v>13083</v>
      </c>
      <c r="O73" s="78">
        <v>12718.783</v>
      </c>
      <c r="P73" s="78">
        <v>950</v>
      </c>
      <c r="Q73" s="78">
        <v>322</v>
      </c>
      <c r="R73" s="78">
        <v>880</v>
      </c>
      <c r="S73" s="78">
        <v>300.498</v>
      </c>
      <c r="T73" s="78">
        <v>1800</v>
      </c>
      <c r="U73" s="78">
        <v>1000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1850</v>
      </c>
      <c r="AE73" s="78">
        <v>950</v>
      </c>
      <c r="AF73" s="78">
        <v>100</v>
      </c>
      <c r="AG73" s="78">
        <v>-136.0576</v>
      </c>
      <c r="AH73" s="78">
        <v>900</v>
      </c>
      <c r="AI73" s="78">
        <v>0</v>
      </c>
      <c r="AJ73" s="78">
        <v>0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950</v>
      </c>
      <c r="AQ73" s="78">
        <v>950</v>
      </c>
      <c r="AR73" s="78">
        <v>100</v>
      </c>
      <c r="AS73" s="78">
        <v>47</v>
      </c>
      <c r="AT73" s="78">
        <v>0</v>
      </c>
      <c r="AU73" s="78">
        <v>0</v>
      </c>
      <c r="AV73" s="78">
        <v>0</v>
      </c>
      <c r="AW73" s="78">
        <v>-183.0576</v>
      </c>
      <c r="AX73" s="78">
        <v>1200</v>
      </c>
      <c r="AY73" s="78">
        <v>1180</v>
      </c>
      <c r="AZ73" s="78">
        <v>0</v>
      </c>
      <c r="BA73" s="78">
        <v>0</v>
      </c>
      <c r="BB73" s="78">
        <v>1200</v>
      </c>
      <c r="BC73" s="78">
        <v>1180</v>
      </c>
      <c r="BD73" s="78">
        <v>0</v>
      </c>
      <c r="BE73" s="78">
        <v>0</v>
      </c>
      <c r="BF73" s="78">
        <v>0</v>
      </c>
      <c r="BG73" s="78">
        <v>0</v>
      </c>
      <c r="BH73" s="78">
        <v>0</v>
      </c>
      <c r="BI73" s="78">
        <v>0</v>
      </c>
      <c r="BJ73" s="78">
        <v>430</v>
      </c>
      <c r="BK73" s="78">
        <v>0</v>
      </c>
      <c r="BL73" s="78">
        <v>0</v>
      </c>
      <c r="BM73" s="78">
        <v>0</v>
      </c>
      <c r="BN73" s="78">
        <v>0</v>
      </c>
      <c r="BO73" s="78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78">
        <v>0</v>
      </c>
      <c r="BX73" s="78">
        <v>0</v>
      </c>
      <c r="BY73" s="78">
        <v>0</v>
      </c>
      <c r="BZ73" s="78">
        <v>430</v>
      </c>
      <c r="CA73" s="78">
        <v>0</v>
      </c>
      <c r="CB73" s="78">
        <v>0</v>
      </c>
      <c r="CC73" s="78">
        <v>0</v>
      </c>
      <c r="CD73" s="78">
        <v>0</v>
      </c>
      <c r="CE73" s="78">
        <v>0</v>
      </c>
      <c r="CF73" s="78">
        <v>0</v>
      </c>
      <c r="CG73" s="78">
        <v>0</v>
      </c>
      <c r="CH73" s="78">
        <v>0</v>
      </c>
      <c r="CI73" s="78">
        <v>0</v>
      </c>
      <c r="CJ73" s="78">
        <v>0</v>
      </c>
      <c r="CK73" s="78">
        <v>0</v>
      </c>
      <c r="CL73" s="78">
        <v>2770</v>
      </c>
      <c r="CM73" s="78">
        <v>2506.657</v>
      </c>
      <c r="CN73" s="78">
        <v>4079.6274</v>
      </c>
      <c r="CO73" s="78">
        <v>350</v>
      </c>
      <c r="CP73" s="78">
        <v>2770</v>
      </c>
      <c r="CQ73" s="78">
        <v>2506.657</v>
      </c>
      <c r="CR73" s="78">
        <v>4079.6274</v>
      </c>
      <c r="CS73" s="78">
        <v>350</v>
      </c>
      <c r="CT73" s="78">
        <v>1255</v>
      </c>
      <c r="CU73" s="78">
        <v>1141.157</v>
      </c>
      <c r="CV73" s="78">
        <v>4079.6274</v>
      </c>
      <c r="CW73" s="78">
        <v>350</v>
      </c>
      <c r="CX73" s="78">
        <v>3250</v>
      </c>
      <c r="CY73" s="78">
        <v>2686.386</v>
      </c>
      <c r="CZ73" s="78">
        <v>0</v>
      </c>
      <c r="DA73" s="78">
        <v>0</v>
      </c>
      <c r="DB73" s="78">
        <v>2950</v>
      </c>
      <c r="DC73" s="78">
        <v>2586.386</v>
      </c>
      <c r="DD73" s="78">
        <v>0</v>
      </c>
      <c r="DE73" s="78">
        <v>0</v>
      </c>
      <c r="DF73" s="78">
        <v>2040</v>
      </c>
      <c r="DG73" s="78">
        <v>1970</v>
      </c>
      <c r="DH73" s="78">
        <v>0</v>
      </c>
      <c r="DI73" s="78">
        <v>0</v>
      </c>
      <c r="DJ73" s="78">
        <v>2771.5</v>
      </c>
      <c r="DK73" s="78">
        <v>0</v>
      </c>
      <c r="DL73" s="78">
        <v>2771.5</v>
      </c>
      <c r="DM73" s="78">
        <v>0</v>
      </c>
      <c r="DN73" s="78">
        <v>0</v>
      </c>
      <c r="DO73" s="78">
        <v>0</v>
      </c>
      <c r="DP73" s="78">
        <v>0</v>
      </c>
      <c r="DQ73" s="78">
        <v>0</v>
      </c>
    </row>
    <row r="74" spans="1:121" ht="17.25" customHeight="1">
      <c r="A74" s="38"/>
      <c r="B74" s="66">
        <v>65</v>
      </c>
      <c r="C74" s="68" t="s">
        <v>168</v>
      </c>
      <c r="D74" s="77">
        <f>F74+H74-DP74</f>
        <v>35315.274099999995</v>
      </c>
      <c r="E74" s="77">
        <f>G74+I74-DQ74</f>
        <v>33617.8473</v>
      </c>
      <c r="F74" s="77">
        <f>J74+V74+Z74+AD74+AX74+BJ74+CH74+CL74+CX74+DF74+DL74</f>
        <v>35303.2</v>
      </c>
      <c r="G74" s="77">
        <f>K74+W74+AA74+AE74+AY74+BK74+CI74+CM74+CY74+DG74+DM74</f>
        <v>33637.8473</v>
      </c>
      <c r="H74" s="77">
        <f>L74+X74+AB74+AF74+AZ74+BL74+CJ74+CN74+CZ74+DH74+DN74</f>
        <v>562.0741</v>
      </c>
      <c r="I74" s="77">
        <f>M74+Y74+AC74+AG74+BA74+BM74+CK74+CO74+DA74+DI74+DO74</f>
        <v>530</v>
      </c>
      <c r="J74" s="78">
        <v>23063.2</v>
      </c>
      <c r="K74" s="78">
        <v>22296.8733</v>
      </c>
      <c r="L74" s="78">
        <v>562.0741</v>
      </c>
      <c r="M74" s="78">
        <v>530</v>
      </c>
      <c r="N74" s="78">
        <v>22933.2</v>
      </c>
      <c r="O74" s="78">
        <v>22275.4733</v>
      </c>
      <c r="P74" s="78">
        <v>562.0741</v>
      </c>
      <c r="Q74" s="78">
        <v>530</v>
      </c>
      <c r="R74" s="78">
        <v>130</v>
      </c>
      <c r="S74" s="78">
        <v>21.4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200</v>
      </c>
      <c r="AE74" s="78">
        <v>0</v>
      </c>
      <c r="AF74" s="78">
        <v>0</v>
      </c>
      <c r="AG74" s="78">
        <v>0</v>
      </c>
      <c r="AH74" s="78">
        <v>200</v>
      </c>
      <c r="AI74" s="78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78">
        <v>0</v>
      </c>
      <c r="AT74" s="78">
        <v>0</v>
      </c>
      <c r="AU74" s="78">
        <v>0</v>
      </c>
      <c r="AV74" s="78">
        <v>0</v>
      </c>
      <c r="AW74" s="78">
        <v>0</v>
      </c>
      <c r="AX74" s="78">
        <v>1200</v>
      </c>
      <c r="AY74" s="78">
        <v>1199.2</v>
      </c>
      <c r="AZ74" s="78">
        <v>0</v>
      </c>
      <c r="BA74" s="78">
        <v>0</v>
      </c>
      <c r="BB74" s="78">
        <v>1100</v>
      </c>
      <c r="BC74" s="78">
        <v>1099.2</v>
      </c>
      <c r="BD74" s="78">
        <v>0</v>
      </c>
      <c r="BE74" s="78">
        <v>0</v>
      </c>
      <c r="BF74" s="78">
        <v>0</v>
      </c>
      <c r="BG74" s="78">
        <v>0</v>
      </c>
      <c r="BH74" s="78">
        <v>0</v>
      </c>
      <c r="BI74" s="78">
        <v>0</v>
      </c>
      <c r="BJ74" s="78">
        <v>450</v>
      </c>
      <c r="BK74" s="78">
        <v>448.38</v>
      </c>
      <c r="BL74" s="78">
        <v>0</v>
      </c>
      <c r="BM74" s="78">
        <v>0</v>
      </c>
      <c r="BN74" s="78">
        <v>0</v>
      </c>
      <c r="BO74" s="78">
        <v>0</v>
      </c>
      <c r="BP74" s="78">
        <v>0</v>
      </c>
      <c r="BQ74" s="78">
        <v>0</v>
      </c>
      <c r="BR74" s="78">
        <v>0</v>
      </c>
      <c r="BS74" s="78">
        <v>0</v>
      </c>
      <c r="BT74" s="78">
        <v>0</v>
      </c>
      <c r="BU74" s="78">
        <v>0</v>
      </c>
      <c r="BV74" s="78">
        <v>0</v>
      </c>
      <c r="BW74" s="78">
        <v>0</v>
      </c>
      <c r="BX74" s="78">
        <v>0</v>
      </c>
      <c r="BY74" s="78">
        <v>0</v>
      </c>
      <c r="BZ74" s="78">
        <v>450</v>
      </c>
      <c r="CA74" s="78">
        <v>448.38</v>
      </c>
      <c r="CB74" s="78">
        <v>0</v>
      </c>
      <c r="CC74" s="78">
        <v>0</v>
      </c>
      <c r="CD74" s="78">
        <v>0</v>
      </c>
      <c r="CE74" s="78">
        <v>0</v>
      </c>
      <c r="CF74" s="78">
        <v>0</v>
      </c>
      <c r="CG74" s="78">
        <v>0</v>
      </c>
      <c r="CH74" s="78">
        <v>0</v>
      </c>
      <c r="CI74" s="78">
        <v>0</v>
      </c>
      <c r="CJ74" s="78">
        <v>0</v>
      </c>
      <c r="CK74" s="78">
        <v>0</v>
      </c>
      <c r="CL74" s="78">
        <v>1500</v>
      </c>
      <c r="CM74" s="78">
        <v>1399.994</v>
      </c>
      <c r="CN74" s="78">
        <v>0</v>
      </c>
      <c r="CO74" s="78">
        <v>0</v>
      </c>
      <c r="CP74" s="78">
        <v>1500</v>
      </c>
      <c r="CQ74" s="78">
        <v>1399.994</v>
      </c>
      <c r="CR74" s="78">
        <v>0</v>
      </c>
      <c r="CS74" s="78">
        <v>0</v>
      </c>
      <c r="CT74" s="78">
        <v>0</v>
      </c>
      <c r="CU74" s="78">
        <v>0</v>
      </c>
      <c r="CV74" s="78">
        <v>0</v>
      </c>
      <c r="CW74" s="78">
        <v>0</v>
      </c>
      <c r="CX74" s="78">
        <v>2860</v>
      </c>
      <c r="CY74" s="78">
        <v>2588.4</v>
      </c>
      <c r="CZ74" s="78">
        <v>0</v>
      </c>
      <c r="DA74" s="78">
        <v>0</v>
      </c>
      <c r="DB74" s="78">
        <v>2560</v>
      </c>
      <c r="DC74" s="78">
        <v>2438.4</v>
      </c>
      <c r="DD74" s="78">
        <v>0</v>
      </c>
      <c r="DE74" s="78">
        <v>0</v>
      </c>
      <c r="DF74" s="78">
        <v>5480</v>
      </c>
      <c r="DG74" s="78">
        <v>5155</v>
      </c>
      <c r="DH74" s="78">
        <v>0</v>
      </c>
      <c r="DI74" s="78">
        <v>0</v>
      </c>
      <c r="DJ74" s="78">
        <v>0</v>
      </c>
      <c r="DK74" s="78">
        <v>0</v>
      </c>
      <c r="DL74" s="78">
        <v>550</v>
      </c>
      <c r="DM74" s="78">
        <v>550</v>
      </c>
      <c r="DN74" s="78">
        <v>0</v>
      </c>
      <c r="DO74" s="78">
        <v>0</v>
      </c>
      <c r="DP74" s="78">
        <v>550</v>
      </c>
      <c r="DQ74" s="78">
        <v>550</v>
      </c>
    </row>
    <row r="75" spans="1:121" ht="17.25" customHeight="1">
      <c r="A75" s="38"/>
      <c r="B75" s="66">
        <v>66</v>
      </c>
      <c r="C75" s="68" t="s">
        <v>169</v>
      </c>
      <c r="D75" s="77">
        <f>F75+H75-DP75</f>
        <v>56127.4857</v>
      </c>
      <c r="E75" s="77">
        <f>G75+I75-DQ75</f>
        <v>52962.568</v>
      </c>
      <c r="F75" s="77">
        <f>J75+V75+Z75+AD75+AX75+BJ75+CH75+CL75+CX75+DF75+DL75</f>
        <v>48382.2</v>
      </c>
      <c r="G75" s="77">
        <f>K75+W75+AA75+AE75+AY75+BK75+CI75+CM75+CY75+DG75+DM75</f>
        <v>46477.868</v>
      </c>
      <c r="H75" s="77">
        <f>L75+X75+AB75+AF75+AZ75+BL75+CJ75+CN75+CZ75+DH75+DN75</f>
        <v>7745.2857</v>
      </c>
      <c r="I75" s="77">
        <f>M75+Y75+AC75+AG75+BA75+BM75+CK75+CO75+DA75+DI75+DO75</f>
        <v>6484.7</v>
      </c>
      <c r="J75" s="78">
        <v>26832</v>
      </c>
      <c r="K75" s="78">
        <v>25795.918</v>
      </c>
      <c r="L75" s="78">
        <v>4965.2857</v>
      </c>
      <c r="M75" s="78">
        <v>3715.7</v>
      </c>
      <c r="N75" s="78">
        <v>26832</v>
      </c>
      <c r="O75" s="78">
        <v>25795.918</v>
      </c>
      <c r="P75" s="78">
        <v>3965.2857</v>
      </c>
      <c r="Q75" s="78">
        <v>3715.7</v>
      </c>
      <c r="R75" s="78">
        <v>0</v>
      </c>
      <c r="S75" s="78">
        <v>0</v>
      </c>
      <c r="T75" s="78">
        <v>1000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300</v>
      </c>
      <c r="AE75" s="78">
        <v>300</v>
      </c>
      <c r="AF75" s="78">
        <v>1150</v>
      </c>
      <c r="AG75" s="78">
        <v>1140</v>
      </c>
      <c r="AH75" s="78">
        <v>0</v>
      </c>
      <c r="AI75" s="78">
        <v>0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300</v>
      </c>
      <c r="AQ75" s="78">
        <v>300</v>
      </c>
      <c r="AR75" s="78">
        <v>1150</v>
      </c>
      <c r="AS75" s="78">
        <v>1140</v>
      </c>
      <c r="AT75" s="78">
        <v>0</v>
      </c>
      <c r="AU75" s="78">
        <v>0</v>
      </c>
      <c r="AV75" s="78">
        <v>0</v>
      </c>
      <c r="AW75" s="78">
        <v>0</v>
      </c>
      <c r="AX75" s="78">
        <v>3500</v>
      </c>
      <c r="AY75" s="78">
        <v>3370</v>
      </c>
      <c r="AZ75" s="78">
        <v>30</v>
      </c>
      <c r="BA75" s="78">
        <v>30</v>
      </c>
      <c r="BB75" s="78">
        <v>2500</v>
      </c>
      <c r="BC75" s="78">
        <v>2500</v>
      </c>
      <c r="BD75" s="78">
        <v>30</v>
      </c>
      <c r="BE75" s="78">
        <v>30</v>
      </c>
      <c r="BF75" s="78">
        <v>0</v>
      </c>
      <c r="BG75" s="78">
        <v>0</v>
      </c>
      <c r="BH75" s="78">
        <v>0</v>
      </c>
      <c r="BI75" s="78">
        <v>0</v>
      </c>
      <c r="BJ75" s="78">
        <v>3700</v>
      </c>
      <c r="BK75" s="78">
        <v>3700</v>
      </c>
      <c r="BL75" s="78">
        <v>1600</v>
      </c>
      <c r="BM75" s="78">
        <v>1599</v>
      </c>
      <c r="BN75" s="78">
        <v>0</v>
      </c>
      <c r="BO75" s="78">
        <v>0</v>
      </c>
      <c r="BP75" s="78">
        <v>0</v>
      </c>
      <c r="BQ75" s="78">
        <v>0</v>
      </c>
      <c r="BR75" s="78">
        <v>0</v>
      </c>
      <c r="BS75" s="78">
        <v>0</v>
      </c>
      <c r="BT75" s="78">
        <v>0</v>
      </c>
      <c r="BU75" s="78">
        <v>0</v>
      </c>
      <c r="BV75" s="78">
        <v>0</v>
      </c>
      <c r="BW75" s="78">
        <v>0</v>
      </c>
      <c r="BX75" s="78">
        <v>0</v>
      </c>
      <c r="BY75" s="78">
        <v>0</v>
      </c>
      <c r="BZ75" s="78">
        <v>0</v>
      </c>
      <c r="CA75" s="78">
        <v>0</v>
      </c>
      <c r="CB75" s="78">
        <v>1600</v>
      </c>
      <c r="CC75" s="78">
        <v>1599</v>
      </c>
      <c r="CD75" s="78">
        <v>3700</v>
      </c>
      <c r="CE75" s="78">
        <v>3700</v>
      </c>
      <c r="CF75" s="78">
        <v>0</v>
      </c>
      <c r="CG75" s="78">
        <v>0</v>
      </c>
      <c r="CH75" s="78">
        <v>0</v>
      </c>
      <c r="CI75" s="78">
        <v>0</v>
      </c>
      <c r="CJ75" s="78">
        <v>0</v>
      </c>
      <c r="CK75" s="78">
        <v>0</v>
      </c>
      <c r="CL75" s="78">
        <v>1200</v>
      </c>
      <c r="CM75" s="78">
        <v>1160</v>
      </c>
      <c r="CN75" s="78">
        <v>0</v>
      </c>
      <c r="CO75" s="78">
        <v>0</v>
      </c>
      <c r="CP75" s="78">
        <v>0</v>
      </c>
      <c r="CQ75" s="78">
        <v>0</v>
      </c>
      <c r="CR75" s="78">
        <v>0</v>
      </c>
      <c r="CS75" s="78">
        <v>0</v>
      </c>
      <c r="CT75" s="78">
        <v>0</v>
      </c>
      <c r="CU75" s="78">
        <v>0</v>
      </c>
      <c r="CV75" s="78">
        <v>0</v>
      </c>
      <c r="CW75" s="78">
        <v>0</v>
      </c>
      <c r="CX75" s="78">
        <v>9000</v>
      </c>
      <c r="CY75" s="78">
        <v>8534.95</v>
      </c>
      <c r="CZ75" s="78">
        <v>0</v>
      </c>
      <c r="DA75" s="78">
        <v>0</v>
      </c>
      <c r="DB75" s="78">
        <v>8500</v>
      </c>
      <c r="DC75" s="78">
        <v>8499</v>
      </c>
      <c r="DD75" s="78">
        <v>0</v>
      </c>
      <c r="DE75" s="78">
        <v>0</v>
      </c>
      <c r="DF75" s="78">
        <v>3800</v>
      </c>
      <c r="DG75" s="78">
        <v>3617</v>
      </c>
      <c r="DH75" s="78">
        <v>0</v>
      </c>
      <c r="DI75" s="78">
        <v>0</v>
      </c>
      <c r="DJ75" s="78">
        <v>50.2</v>
      </c>
      <c r="DK75" s="78">
        <v>0</v>
      </c>
      <c r="DL75" s="78">
        <v>50.2</v>
      </c>
      <c r="DM75" s="78">
        <v>0</v>
      </c>
      <c r="DN75" s="78">
        <v>0</v>
      </c>
      <c r="DO75" s="78">
        <v>0</v>
      </c>
      <c r="DP75" s="78">
        <v>0</v>
      </c>
      <c r="DQ75" s="78">
        <v>0</v>
      </c>
    </row>
    <row r="76" spans="1:121" ht="17.25" customHeight="1">
      <c r="A76" s="38"/>
      <c r="B76" s="66">
        <v>67</v>
      </c>
      <c r="C76" s="69" t="s">
        <v>170</v>
      </c>
      <c r="D76" s="77">
        <f>F76+H76-DP76</f>
        <v>90467.69760000001</v>
      </c>
      <c r="E76" s="77">
        <f>G76+I76-DQ76</f>
        <v>79780.9082</v>
      </c>
      <c r="F76" s="77">
        <f>J76+V76+Z76+AD76+AX76+BJ76+CH76+CL76+CX76+DF76+DL76</f>
        <v>53274.4</v>
      </c>
      <c r="G76" s="77">
        <f>K76+W76+AA76+AE76+AY76+BK76+CI76+CM76+CY76+DG76+DM76</f>
        <v>50647.4632</v>
      </c>
      <c r="H76" s="77">
        <f>L76+X76+AB76+AF76+AZ76+BL76+CJ76+CN76+CZ76+DH76+DN76</f>
        <v>37193.297600000005</v>
      </c>
      <c r="I76" s="77">
        <f>M76+Y76+AC76+AG76+BA76+BM76+CK76+CO76+DA76+DI76+DO76</f>
        <v>29133.445000000003</v>
      </c>
      <c r="J76" s="78">
        <v>25312.4</v>
      </c>
      <c r="K76" s="78">
        <v>24856.1732</v>
      </c>
      <c r="L76" s="78">
        <v>5116</v>
      </c>
      <c r="M76" s="78">
        <v>4630.756</v>
      </c>
      <c r="N76" s="78">
        <v>24124.2</v>
      </c>
      <c r="O76" s="78">
        <v>23866.423</v>
      </c>
      <c r="P76" s="78">
        <v>716</v>
      </c>
      <c r="Q76" s="78">
        <v>490</v>
      </c>
      <c r="R76" s="78">
        <v>1145</v>
      </c>
      <c r="S76" s="78">
        <v>946.5502</v>
      </c>
      <c r="T76" s="78">
        <v>4400</v>
      </c>
      <c r="U76" s="78">
        <v>4140.756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255</v>
      </c>
      <c r="AE76" s="78">
        <v>254.998</v>
      </c>
      <c r="AF76" s="78">
        <v>-4963.05</v>
      </c>
      <c r="AG76" s="78">
        <v>-6539.25</v>
      </c>
      <c r="AH76" s="78">
        <v>255</v>
      </c>
      <c r="AI76" s="78">
        <v>254.998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-4963.05</v>
      </c>
      <c r="AW76" s="78">
        <v>-6539.25</v>
      </c>
      <c r="AX76" s="78">
        <v>1800</v>
      </c>
      <c r="AY76" s="78">
        <v>1799.564</v>
      </c>
      <c r="AZ76" s="78">
        <v>0</v>
      </c>
      <c r="BA76" s="78">
        <v>0</v>
      </c>
      <c r="BB76" s="78">
        <v>1800</v>
      </c>
      <c r="BC76" s="78">
        <v>1799.564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1600</v>
      </c>
      <c r="BK76" s="78">
        <v>1599.282</v>
      </c>
      <c r="BL76" s="78">
        <v>23838.2976</v>
      </c>
      <c r="BM76" s="78">
        <v>22888.9</v>
      </c>
      <c r="BN76" s="78">
        <v>0</v>
      </c>
      <c r="BO76" s="78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78">
        <v>0</v>
      </c>
      <c r="BX76" s="78">
        <v>0</v>
      </c>
      <c r="BY76" s="78">
        <v>0</v>
      </c>
      <c r="BZ76" s="78">
        <v>1600</v>
      </c>
      <c r="CA76" s="78">
        <v>1599.282</v>
      </c>
      <c r="CB76" s="78">
        <v>23838.2976</v>
      </c>
      <c r="CC76" s="78">
        <v>22888.9</v>
      </c>
      <c r="CD76" s="78">
        <v>0</v>
      </c>
      <c r="CE76" s="78">
        <v>0</v>
      </c>
      <c r="CF76" s="78">
        <v>0</v>
      </c>
      <c r="CG76" s="78">
        <v>0</v>
      </c>
      <c r="CH76" s="78">
        <v>0</v>
      </c>
      <c r="CI76" s="78">
        <v>0</v>
      </c>
      <c r="CJ76" s="78">
        <v>0</v>
      </c>
      <c r="CK76" s="78">
        <v>0</v>
      </c>
      <c r="CL76" s="78">
        <v>2100</v>
      </c>
      <c r="CM76" s="78">
        <v>2072.446</v>
      </c>
      <c r="CN76" s="78">
        <v>300</v>
      </c>
      <c r="CO76" s="78">
        <v>283</v>
      </c>
      <c r="CP76" s="78">
        <v>1900</v>
      </c>
      <c r="CQ76" s="78">
        <v>1897.389</v>
      </c>
      <c r="CR76" s="78">
        <v>0</v>
      </c>
      <c r="CS76" s="78">
        <v>0</v>
      </c>
      <c r="CT76" s="78">
        <v>0</v>
      </c>
      <c r="CU76" s="78">
        <v>0</v>
      </c>
      <c r="CV76" s="78">
        <v>0</v>
      </c>
      <c r="CW76" s="78">
        <v>0</v>
      </c>
      <c r="CX76" s="78">
        <v>17932</v>
      </c>
      <c r="CY76" s="78">
        <v>15830</v>
      </c>
      <c r="CZ76" s="78">
        <v>12902.05</v>
      </c>
      <c r="DA76" s="78">
        <v>7870.039</v>
      </c>
      <c r="DB76" s="78">
        <v>17332</v>
      </c>
      <c r="DC76" s="78">
        <v>15500</v>
      </c>
      <c r="DD76" s="78">
        <v>0</v>
      </c>
      <c r="DE76" s="78">
        <v>0</v>
      </c>
      <c r="DF76" s="78">
        <v>4275</v>
      </c>
      <c r="DG76" s="78">
        <v>4235</v>
      </c>
      <c r="DH76" s="78">
        <v>0</v>
      </c>
      <c r="DI76" s="78">
        <v>0</v>
      </c>
      <c r="DJ76" s="78">
        <v>0</v>
      </c>
      <c r="DK76" s="78">
        <v>0</v>
      </c>
      <c r="DL76" s="78">
        <v>0</v>
      </c>
      <c r="DM76" s="78">
        <v>0</v>
      </c>
      <c r="DN76" s="78">
        <v>0</v>
      </c>
      <c r="DO76" s="78">
        <v>0</v>
      </c>
      <c r="DP76" s="78">
        <v>0</v>
      </c>
      <c r="DQ76" s="78">
        <v>0</v>
      </c>
    </row>
    <row r="77" spans="1:121" ht="17.25" customHeight="1">
      <c r="A77" s="38"/>
      <c r="B77" s="66">
        <v>68</v>
      </c>
      <c r="C77" s="68" t="s">
        <v>171</v>
      </c>
      <c r="D77" s="77">
        <f>F77+H77-DP77</f>
        <v>47779.814099999996</v>
      </c>
      <c r="E77" s="77">
        <f>G77+I77-DQ77</f>
        <v>44586.646</v>
      </c>
      <c r="F77" s="77">
        <f>J77+V77+Z77+AD77+AX77+BJ77+CH77+CL77+CX77+DF77+DL77</f>
        <v>46931.308</v>
      </c>
      <c r="G77" s="77">
        <f>K77+W77+AA77+AE77+AY77+BK77+CI77+CM77+CY77+DG77+DM77</f>
        <v>43996.646</v>
      </c>
      <c r="H77" s="77">
        <f>L77+X77+AB77+AF77+AZ77+BL77+CJ77+CN77+CZ77+DH77+DN77</f>
        <v>848.5061</v>
      </c>
      <c r="I77" s="77">
        <f>M77+Y77+AC77+AG77+BA77+BM77+CK77+CO77+DA77+DI77+DO77</f>
        <v>590</v>
      </c>
      <c r="J77" s="78">
        <v>22795</v>
      </c>
      <c r="K77" s="78">
        <v>22515.861</v>
      </c>
      <c r="L77" s="78">
        <v>200</v>
      </c>
      <c r="M77" s="78">
        <v>160</v>
      </c>
      <c r="N77" s="78">
        <v>22385</v>
      </c>
      <c r="O77" s="78">
        <v>22227.361</v>
      </c>
      <c r="P77" s="78">
        <v>200</v>
      </c>
      <c r="Q77" s="78">
        <v>160</v>
      </c>
      <c r="R77" s="78">
        <v>366</v>
      </c>
      <c r="S77" s="78">
        <v>244.5</v>
      </c>
      <c r="T77" s="78">
        <v>0</v>
      </c>
      <c r="U77" s="78">
        <v>0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100</v>
      </c>
      <c r="AE77" s="78">
        <v>100</v>
      </c>
      <c r="AF77" s="78">
        <v>648.5061</v>
      </c>
      <c r="AG77" s="78">
        <v>430</v>
      </c>
      <c r="AH77" s="78">
        <v>100</v>
      </c>
      <c r="AI77" s="78">
        <v>100</v>
      </c>
      <c r="AJ77" s="78">
        <v>450</v>
      </c>
      <c r="AK77" s="78">
        <v>430</v>
      </c>
      <c r="AL77" s="78">
        <v>0</v>
      </c>
      <c r="AM77" s="78">
        <v>0</v>
      </c>
      <c r="AN77" s="78">
        <v>0</v>
      </c>
      <c r="AO77" s="78">
        <v>0</v>
      </c>
      <c r="AP77" s="78">
        <v>0</v>
      </c>
      <c r="AQ77" s="78">
        <v>0</v>
      </c>
      <c r="AR77" s="78">
        <v>198.5061</v>
      </c>
      <c r="AS77" s="78">
        <v>0</v>
      </c>
      <c r="AT77" s="78">
        <v>0</v>
      </c>
      <c r="AU77" s="78">
        <v>0</v>
      </c>
      <c r="AV77" s="78">
        <v>0</v>
      </c>
      <c r="AW77" s="78">
        <v>0</v>
      </c>
      <c r="AX77" s="78">
        <v>1788</v>
      </c>
      <c r="AY77" s="78">
        <v>1788</v>
      </c>
      <c r="AZ77" s="78">
        <v>0</v>
      </c>
      <c r="BA77" s="78">
        <v>0</v>
      </c>
      <c r="BB77" s="78">
        <v>1788</v>
      </c>
      <c r="BC77" s="78">
        <v>1788</v>
      </c>
      <c r="BD77" s="78">
        <v>0</v>
      </c>
      <c r="BE77" s="78">
        <v>0</v>
      </c>
      <c r="BF77" s="78">
        <v>0</v>
      </c>
      <c r="BG77" s="78">
        <v>0</v>
      </c>
      <c r="BH77" s="78">
        <v>0</v>
      </c>
      <c r="BI77" s="78">
        <v>0</v>
      </c>
      <c r="BJ77" s="78">
        <v>1400</v>
      </c>
      <c r="BK77" s="78">
        <v>1398.16</v>
      </c>
      <c r="BL77" s="78">
        <v>0</v>
      </c>
      <c r="BM77" s="78">
        <v>0</v>
      </c>
      <c r="BN77" s="78">
        <v>0</v>
      </c>
      <c r="BO77" s="78">
        <v>0</v>
      </c>
      <c r="BP77" s="78">
        <v>0</v>
      </c>
      <c r="BQ77" s="78">
        <v>0</v>
      </c>
      <c r="BR77" s="78">
        <v>0</v>
      </c>
      <c r="BS77" s="78">
        <v>0</v>
      </c>
      <c r="BT77" s="78">
        <v>0</v>
      </c>
      <c r="BU77" s="78">
        <v>0</v>
      </c>
      <c r="BV77" s="78">
        <v>0</v>
      </c>
      <c r="BW77" s="78">
        <v>0</v>
      </c>
      <c r="BX77" s="78">
        <v>0</v>
      </c>
      <c r="BY77" s="78">
        <v>0</v>
      </c>
      <c r="BZ77" s="78">
        <v>1400</v>
      </c>
      <c r="CA77" s="78">
        <v>1398.16</v>
      </c>
      <c r="CB77" s="78">
        <v>0</v>
      </c>
      <c r="CC77" s="78">
        <v>0</v>
      </c>
      <c r="CD77" s="78">
        <v>0</v>
      </c>
      <c r="CE77" s="78">
        <v>0</v>
      </c>
      <c r="CF77" s="78">
        <v>0</v>
      </c>
      <c r="CG77" s="78">
        <v>0</v>
      </c>
      <c r="CH77" s="78">
        <v>0</v>
      </c>
      <c r="CI77" s="78">
        <v>0</v>
      </c>
      <c r="CJ77" s="78">
        <v>0</v>
      </c>
      <c r="CK77" s="78">
        <v>0</v>
      </c>
      <c r="CL77" s="78">
        <v>4218</v>
      </c>
      <c r="CM77" s="78">
        <v>3992.875</v>
      </c>
      <c r="CN77" s="78">
        <v>0</v>
      </c>
      <c r="CO77" s="78">
        <v>0</v>
      </c>
      <c r="CP77" s="78">
        <v>4188</v>
      </c>
      <c r="CQ77" s="78">
        <v>3992.875</v>
      </c>
      <c r="CR77" s="78">
        <v>0</v>
      </c>
      <c r="CS77" s="78">
        <v>0</v>
      </c>
      <c r="CT77" s="78">
        <v>2155</v>
      </c>
      <c r="CU77" s="78">
        <v>1994.774</v>
      </c>
      <c r="CV77" s="78">
        <v>0</v>
      </c>
      <c r="CW77" s="78">
        <v>0</v>
      </c>
      <c r="CX77" s="78">
        <v>13000</v>
      </c>
      <c r="CY77" s="78">
        <v>12402.11</v>
      </c>
      <c r="CZ77" s="78">
        <v>0</v>
      </c>
      <c r="DA77" s="78">
        <v>0</v>
      </c>
      <c r="DB77" s="78">
        <v>13000</v>
      </c>
      <c r="DC77" s="78">
        <v>12402.11</v>
      </c>
      <c r="DD77" s="78">
        <v>0</v>
      </c>
      <c r="DE77" s="78">
        <v>0</v>
      </c>
      <c r="DF77" s="78">
        <v>1800</v>
      </c>
      <c r="DG77" s="78">
        <v>1799.64</v>
      </c>
      <c r="DH77" s="78">
        <v>0</v>
      </c>
      <c r="DI77" s="78">
        <v>0</v>
      </c>
      <c r="DJ77" s="78">
        <v>1830.308</v>
      </c>
      <c r="DK77" s="78">
        <v>0</v>
      </c>
      <c r="DL77" s="78">
        <v>1830.308</v>
      </c>
      <c r="DM77" s="78">
        <v>0</v>
      </c>
      <c r="DN77" s="78">
        <v>0</v>
      </c>
      <c r="DO77" s="78">
        <v>0</v>
      </c>
      <c r="DP77" s="78">
        <v>0</v>
      </c>
      <c r="DQ77" s="78">
        <v>0</v>
      </c>
    </row>
    <row r="78" spans="1:121" ht="17.25" customHeight="1">
      <c r="A78" s="38"/>
      <c r="B78" s="66">
        <v>69</v>
      </c>
      <c r="C78" s="68" t="s">
        <v>172</v>
      </c>
      <c r="D78" s="77">
        <f>F78+H78-DP78</f>
        <v>88590.26259999999</v>
      </c>
      <c r="E78" s="77">
        <f>G78+I78-DQ78</f>
        <v>84702.84700000001</v>
      </c>
      <c r="F78" s="77">
        <f>J78+V78+Z78+AD78+AX78+BJ78+CH78+CL78+CX78+DF78+DL78</f>
        <v>76706.09999999999</v>
      </c>
      <c r="G78" s="77">
        <f>K78+W78+AA78+AE78+AY78+BK78+CI78+CM78+CY78+DG78+DM78</f>
        <v>74147.432</v>
      </c>
      <c r="H78" s="77">
        <f>L78+X78+AB78+AF78+AZ78+BL78+CJ78+CN78+CZ78+DH78+DN78</f>
        <v>14784.1626</v>
      </c>
      <c r="I78" s="77">
        <f>M78+Y78+AC78+AG78+BA78+BM78+CK78+CO78+DA78+DI78+DO78</f>
        <v>13455.415</v>
      </c>
      <c r="J78" s="78">
        <v>21842.454</v>
      </c>
      <c r="K78" s="78">
        <v>21535.452</v>
      </c>
      <c r="L78" s="78">
        <v>0</v>
      </c>
      <c r="M78" s="78">
        <v>0</v>
      </c>
      <c r="N78" s="78">
        <v>21806</v>
      </c>
      <c r="O78" s="78">
        <v>21498.998</v>
      </c>
      <c r="P78" s="78">
        <v>0</v>
      </c>
      <c r="Q78" s="78">
        <v>0</v>
      </c>
      <c r="R78" s="78">
        <v>36.454</v>
      </c>
      <c r="S78" s="78">
        <v>36.454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470</v>
      </c>
      <c r="AE78" s="78">
        <v>470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470</v>
      </c>
      <c r="AQ78" s="78">
        <v>470</v>
      </c>
      <c r="AR78" s="78">
        <v>0</v>
      </c>
      <c r="AS78" s="78">
        <v>0</v>
      </c>
      <c r="AT78" s="78">
        <v>0</v>
      </c>
      <c r="AU78" s="78">
        <v>0</v>
      </c>
      <c r="AV78" s="78">
        <v>0</v>
      </c>
      <c r="AW78" s="78">
        <v>0</v>
      </c>
      <c r="AX78" s="78">
        <v>3057.7</v>
      </c>
      <c r="AY78" s="78">
        <v>2997</v>
      </c>
      <c r="AZ78" s="78">
        <v>0</v>
      </c>
      <c r="BA78" s="78">
        <v>0</v>
      </c>
      <c r="BB78" s="78">
        <v>2610.2</v>
      </c>
      <c r="BC78" s="78">
        <v>2562</v>
      </c>
      <c r="BD78" s="78">
        <v>0</v>
      </c>
      <c r="BE78" s="78">
        <v>0</v>
      </c>
      <c r="BF78" s="78">
        <v>0</v>
      </c>
      <c r="BG78" s="78">
        <v>0</v>
      </c>
      <c r="BH78" s="78">
        <v>0</v>
      </c>
      <c r="BI78" s="78">
        <v>0</v>
      </c>
      <c r="BJ78" s="78">
        <v>300</v>
      </c>
      <c r="BK78" s="78">
        <v>299.25</v>
      </c>
      <c r="BL78" s="78">
        <v>0</v>
      </c>
      <c r="BM78" s="78">
        <v>0</v>
      </c>
      <c r="BN78" s="78">
        <v>0</v>
      </c>
      <c r="BO78" s="78">
        <v>0</v>
      </c>
      <c r="BP78" s="78">
        <v>0</v>
      </c>
      <c r="BQ78" s="78">
        <v>0</v>
      </c>
      <c r="BR78" s="78">
        <v>0</v>
      </c>
      <c r="BS78" s="78">
        <v>0</v>
      </c>
      <c r="BT78" s="78">
        <v>0</v>
      </c>
      <c r="BU78" s="78">
        <v>0</v>
      </c>
      <c r="BV78" s="78">
        <v>0</v>
      </c>
      <c r="BW78" s="78">
        <v>0</v>
      </c>
      <c r="BX78" s="78">
        <v>0</v>
      </c>
      <c r="BY78" s="78">
        <v>0</v>
      </c>
      <c r="BZ78" s="78">
        <v>300</v>
      </c>
      <c r="CA78" s="78">
        <v>299.25</v>
      </c>
      <c r="CB78" s="78">
        <v>0</v>
      </c>
      <c r="CC78" s="78">
        <v>0</v>
      </c>
      <c r="CD78" s="78">
        <v>0</v>
      </c>
      <c r="CE78" s="78">
        <v>0</v>
      </c>
      <c r="CF78" s="78">
        <v>0</v>
      </c>
      <c r="CG78" s="78">
        <v>0</v>
      </c>
      <c r="CH78" s="78">
        <v>0</v>
      </c>
      <c r="CI78" s="78">
        <v>0</v>
      </c>
      <c r="CJ78" s="78">
        <v>0</v>
      </c>
      <c r="CK78" s="78">
        <v>0</v>
      </c>
      <c r="CL78" s="78">
        <v>1600</v>
      </c>
      <c r="CM78" s="78">
        <v>1600</v>
      </c>
      <c r="CN78" s="78">
        <v>0</v>
      </c>
      <c r="CO78" s="78">
        <v>0</v>
      </c>
      <c r="CP78" s="78">
        <v>1600</v>
      </c>
      <c r="CQ78" s="78">
        <v>1600</v>
      </c>
      <c r="CR78" s="78">
        <v>0</v>
      </c>
      <c r="CS78" s="78">
        <v>0</v>
      </c>
      <c r="CT78" s="78">
        <v>0</v>
      </c>
      <c r="CU78" s="78">
        <v>0</v>
      </c>
      <c r="CV78" s="78">
        <v>0</v>
      </c>
      <c r="CW78" s="78">
        <v>0</v>
      </c>
      <c r="CX78" s="78">
        <v>39788.738</v>
      </c>
      <c r="CY78" s="78">
        <v>37888.73</v>
      </c>
      <c r="CZ78" s="78">
        <v>14784.1626</v>
      </c>
      <c r="DA78" s="78">
        <v>13455.415</v>
      </c>
      <c r="DB78" s="78">
        <v>18634</v>
      </c>
      <c r="DC78" s="78">
        <v>16994.705</v>
      </c>
      <c r="DD78" s="78">
        <v>0</v>
      </c>
      <c r="DE78" s="78">
        <v>0</v>
      </c>
      <c r="DF78" s="78">
        <v>6747.208</v>
      </c>
      <c r="DG78" s="78">
        <v>6457</v>
      </c>
      <c r="DH78" s="78">
        <v>0</v>
      </c>
      <c r="DI78" s="78">
        <v>0</v>
      </c>
      <c r="DJ78" s="78">
        <v>0</v>
      </c>
      <c r="DK78" s="78">
        <v>0</v>
      </c>
      <c r="DL78" s="78">
        <v>2900</v>
      </c>
      <c r="DM78" s="78">
        <v>2900</v>
      </c>
      <c r="DN78" s="78">
        <v>0</v>
      </c>
      <c r="DO78" s="78">
        <v>0</v>
      </c>
      <c r="DP78" s="78">
        <v>2900</v>
      </c>
      <c r="DQ78" s="78">
        <v>2900</v>
      </c>
    </row>
    <row r="79" spans="1:121" ht="17.25" customHeight="1">
      <c r="A79" s="38"/>
      <c r="B79" s="66">
        <v>70</v>
      </c>
      <c r="C79" s="68" t="s">
        <v>173</v>
      </c>
      <c r="D79" s="77">
        <f>F79+H79-DP79</f>
        <v>205661.715</v>
      </c>
      <c r="E79" s="77">
        <f>G79+I79-DQ79</f>
        <v>149531.05080000003</v>
      </c>
      <c r="F79" s="77">
        <f>J79+V79+Z79+AD79+AX79+BJ79+CH79+CL79+CX79+DF79+DL79</f>
        <v>156993.512</v>
      </c>
      <c r="G79" s="77">
        <f>K79+W79+AA79+AE79+AY79+BK79+CI79+CM79+CY79+DG79+DM79</f>
        <v>131719.93540000002</v>
      </c>
      <c r="H79" s="77">
        <f>L79+X79+AB79+AF79+AZ79+BL79+CJ79+CN79+CZ79+DH79+DN79</f>
        <v>48668.203</v>
      </c>
      <c r="I79" s="77">
        <f>M79+Y79+AC79+AG79+BA79+BM79+CK79+CO79+DA79+DI79+DO79</f>
        <v>17811.1154</v>
      </c>
      <c r="J79" s="78">
        <v>48683.112</v>
      </c>
      <c r="K79" s="78">
        <v>39925.871</v>
      </c>
      <c r="L79" s="78">
        <v>9000</v>
      </c>
      <c r="M79" s="78">
        <v>345</v>
      </c>
      <c r="N79" s="78">
        <v>44321.112</v>
      </c>
      <c r="O79" s="78">
        <v>36249.208</v>
      </c>
      <c r="P79" s="78">
        <v>3000</v>
      </c>
      <c r="Q79" s="78">
        <v>345</v>
      </c>
      <c r="R79" s="78">
        <v>3912</v>
      </c>
      <c r="S79" s="78">
        <v>3319.863</v>
      </c>
      <c r="T79" s="78">
        <v>6000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8">
        <v>4310</v>
      </c>
      <c r="AE79" s="78">
        <v>650</v>
      </c>
      <c r="AF79" s="78">
        <v>24970</v>
      </c>
      <c r="AG79" s="78">
        <v>5790.3754</v>
      </c>
      <c r="AH79" s="78">
        <v>310</v>
      </c>
      <c r="AI79" s="78">
        <v>220</v>
      </c>
      <c r="AJ79" s="78">
        <v>0</v>
      </c>
      <c r="AK79" s="78">
        <v>0</v>
      </c>
      <c r="AL79" s="78">
        <v>0</v>
      </c>
      <c r="AM79" s="78">
        <v>0</v>
      </c>
      <c r="AN79" s="78">
        <v>8700</v>
      </c>
      <c r="AO79" s="78">
        <v>7437.3184</v>
      </c>
      <c r="AP79" s="78">
        <v>4000</v>
      </c>
      <c r="AQ79" s="78">
        <v>430</v>
      </c>
      <c r="AR79" s="78">
        <v>16270</v>
      </c>
      <c r="AS79" s="78">
        <v>3524.908</v>
      </c>
      <c r="AT79" s="78">
        <v>0</v>
      </c>
      <c r="AU79" s="78">
        <v>0</v>
      </c>
      <c r="AV79" s="78">
        <v>0</v>
      </c>
      <c r="AW79" s="78">
        <v>-5171.851</v>
      </c>
      <c r="AX79" s="78">
        <v>10223</v>
      </c>
      <c r="AY79" s="78">
        <v>10222.589</v>
      </c>
      <c r="AZ79" s="78">
        <v>0</v>
      </c>
      <c r="BA79" s="78">
        <v>0</v>
      </c>
      <c r="BB79" s="78">
        <v>10223</v>
      </c>
      <c r="BC79" s="78">
        <v>10222.589</v>
      </c>
      <c r="BD79" s="78">
        <v>0</v>
      </c>
      <c r="BE79" s="78">
        <v>0</v>
      </c>
      <c r="BF79" s="78">
        <v>0</v>
      </c>
      <c r="BG79" s="78">
        <v>0</v>
      </c>
      <c r="BH79" s="78">
        <v>0</v>
      </c>
      <c r="BI79" s="78">
        <v>0</v>
      </c>
      <c r="BJ79" s="78">
        <v>3250</v>
      </c>
      <c r="BK79" s="78">
        <v>2957.9522</v>
      </c>
      <c r="BL79" s="78">
        <v>2030</v>
      </c>
      <c r="BM79" s="78">
        <v>1035.74</v>
      </c>
      <c r="BN79" s="78">
        <v>0</v>
      </c>
      <c r="BO79" s="78">
        <v>0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78">
        <v>0</v>
      </c>
      <c r="BX79" s="78">
        <v>0</v>
      </c>
      <c r="BY79" s="78">
        <v>0</v>
      </c>
      <c r="BZ79" s="78">
        <v>3250</v>
      </c>
      <c r="CA79" s="78">
        <v>2957.9522</v>
      </c>
      <c r="CB79" s="78">
        <v>2030</v>
      </c>
      <c r="CC79" s="78">
        <v>1035.74</v>
      </c>
      <c r="CD79" s="78">
        <v>0</v>
      </c>
      <c r="CE79" s="78">
        <v>0</v>
      </c>
      <c r="CF79" s="78">
        <v>0</v>
      </c>
      <c r="CG79" s="78">
        <v>0</v>
      </c>
      <c r="CH79" s="78">
        <v>200</v>
      </c>
      <c r="CI79" s="78">
        <v>200</v>
      </c>
      <c r="CJ79" s="78">
        <v>0</v>
      </c>
      <c r="CK79" s="78">
        <v>0</v>
      </c>
      <c r="CL79" s="78">
        <v>18040</v>
      </c>
      <c r="CM79" s="78">
        <v>15341.3232</v>
      </c>
      <c r="CN79" s="78">
        <v>12668.203</v>
      </c>
      <c r="CO79" s="78">
        <v>10640</v>
      </c>
      <c r="CP79" s="78">
        <v>16970</v>
      </c>
      <c r="CQ79" s="78">
        <v>14976.3232</v>
      </c>
      <c r="CR79" s="78">
        <v>0</v>
      </c>
      <c r="CS79" s="78">
        <v>0</v>
      </c>
      <c r="CT79" s="78">
        <v>12080</v>
      </c>
      <c r="CU79" s="78">
        <v>10864.9062</v>
      </c>
      <c r="CV79" s="78">
        <v>0</v>
      </c>
      <c r="CW79" s="78">
        <v>0</v>
      </c>
      <c r="CX79" s="78">
        <v>52727.2</v>
      </c>
      <c r="CY79" s="78">
        <v>51127.2</v>
      </c>
      <c r="CZ79" s="78">
        <v>0</v>
      </c>
      <c r="DA79" s="78">
        <v>0</v>
      </c>
      <c r="DB79" s="78">
        <v>30777</v>
      </c>
      <c r="DC79" s="78">
        <v>30777</v>
      </c>
      <c r="DD79" s="78">
        <v>0</v>
      </c>
      <c r="DE79" s="78">
        <v>0</v>
      </c>
      <c r="DF79" s="78">
        <v>11850</v>
      </c>
      <c r="DG79" s="78">
        <v>11295</v>
      </c>
      <c r="DH79" s="78">
        <v>0</v>
      </c>
      <c r="DI79" s="78">
        <v>0</v>
      </c>
      <c r="DJ79" s="78">
        <v>7710.2</v>
      </c>
      <c r="DK79" s="78">
        <v>0</v>
      </c>
      <c r="DL79" s="78">
        <v>7710.2</v>
      </c>
      <c r="DM79" s="78">
        <v>0</v>
      </c>
      <c r="DN79" s="78">
        <v>0</v>
      </c>
      <c r="DO79" s="78">
        <v>0</v>
      </c>
      <c r="DP79" s="78">
        <v>0</v>
      </c>
      <c r="DQ79" s="78">
        <v>0</v>
      </c>
    </row>
    <row r="80" spans="1:121" ht="17.25" customHeight="1">
      <c r="A80" s="38"/>
      <c r="B80" s="66">
        <v>71</v>
      </c>
      <c r="C80" s="68" t="s">
        <v>174</v>
      </c>
      <c r="D80" s="77">
        <f>F80+H80-DP80</f>
        <v>76555.5376</v>
      </c>
      <c r="E80" s="77">
        <f>G80+I80-DQ80</f>
        <v>60616.78200000001</v>
      </c>
      <c r="F80" s="77">
        <f>J80+V80+Z80+AD80+AX80+BJ80+CH80+CL80+CX80+DF80+DL80</f>
        <v>61565.1</v>
      </c>
      <c r="G80" s="77">
        <f>K80+W80+AA80+AE80+AY80+BK80+CI80+CM80+CY80+DG80+DM80</f>
        <v>50737.832</v>
      </c>
      <c r="H80" s="77">
        <f>L80+X80+AB80+AF80+AZ80+BL80+CJ80+CN80+CZ80+DH80+DN80</f>
        <v>14990.4376</v>
      </c>
      <c r="I80" s="77">
        <f>M80+Y80+AC80+AG80+BA80+BM80+CK80+CO80+DA80+DI80+DO80</f>
        <v>9878.95</v>
      </c>
      <c r="J80" s="78">
        <v>22876</v>
      </c>
      <c r="K80" s="78">
        <v>21644.846</v>
      </c>
      <c r="L80" s="78">
        <v>990</v>
      </c>
      <c r="M80" s="78">
        <v>780</v>
      </c>
      <c r="N80" s="78">
        <v>22876</v>
      </c>
      <c r="O80" s="78">
        <v>21644.846</v>
      </c>
      <c r="P80" s="78">
        <v>990</v>
      </c>
      <c r="Q80" s="78">
        <v>780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8">
        <v>250</v>
      </c>
      <c r="AE80" s="78">
        <v>250</v>
      </c>
      <c r="AF80" s="78">
        <v>11400.4376</v>
      </c>
      <c r="AG80" s="78">
        <v>8092.34</v>
      </c>
      <c r="AH80" s="78">
        <v>250</v>
      </c>
      <c r="AI80" s="78">
        <v>250</v>
      </c>
      <c r="AJ80" s="78">
        <v>9850.4376</v>
      </c>
      <c r="AK80" s="78">
        <v>7792.34</v>
      </c>
      <c r="AL80" s="78">
        <v>0</v>
      </c>
      <c r="AM80" s="78">
        <v>0</v>
      </c>
      <c r="AN80" s="78">
        <v>300</v>
      </c>
      <c r="AO80" s="78">
        <v>300</v>
      </c>
      <c r="AP80" s="78">
        <v>0</v>
      </c>
      <c r="AQ80" s="78">
        <v>0</v>
      </c>
      <c r="AR80" s="78">
        <v>1250</v>
      </c>
      <c r="AS80" s="78">
        <v>0</v>
      </c>
      <c r="AT80" s="78">
        <v>0</v>
      </c>
      <c r="AU80" s="78">
        <v>0</v>
      </c>
      <c r="AV80" s="78">
        <v>0</v>
      </c>
      <c r="AW80" s="78">
        <v>0</v>
      </c>
      <c r="AX80" s="78">
        <v>5000</v>
      </c>
      <c r="AY80" s="78">
        <v>4800</v>
      </c>
      <c r="AZ80" s="78">
        <v>0</v>
      </c>
      <c r="BA80" s="78">
        <v>0</v>
      </c>
      <c r="BB80" s="78">
        <v>4800</v>
      </c>
      <c r="BC80" s="78">
        <v>4800</v>
      </c>
      <c r="BD80" s="78">
        <v>0</v>
      </c>
      <c r="BE80" s="78">
        <v>0</v>
      </c>
      <c r="BF80" s="78">
        <v>200</v>
      </c>
      <c r="BG80" s="78">
        <v>0</v>
      </c>
      <c r="BH80" s="78">
        <v>0</v>
      </c>
      <c r="BI80" s="78">
        <v>0</v>
      </c>
      <c r="BJ80" s="78">
        <v>1250</v>
      </c>
      <c r="BK80" s="78">
        <v>923.834</v>
      </c>
      <c r="BL80" s="78">
        <v>1350</v>
      </c>
      <c r="BM80" s="78">
        <v>0</v>
      </c>
      <c r="BN80" s="78">
        <v>0</v>
      </c>
      <c r="BO80" s="78">
        <v>0</v>
      </c>
      <c r="BP80" s="78">
        <v>0</v>
      </c>
      <c r="BQ80" s="78">
        <v>0</v>
      </c>
      <c r="BR80" s="78">
        <v>0</v>
      </c>
      <c r="BS80" s="78">
        <v>0</v>
      </c>
      <c r="BT80" s="78">
        <v>0</v>
      </c>
      <c r="BU80" s="78">
        <v>0</v>
      </c>
      <c r="BV80" s="78">
        <v>0</v>
      </c>
      <c r="BW80" s="78">
        <v>0</v>
      </c>
      <c r="BX80" s="78">
        <v>0</v>
      </c>
      <c r="BY80" s="78">
        <v>0</v>
      </c>
      <c r="BZ80" s="78">
        <v>1250</v>
      </c>
      <c r="CA80" s="78">
        <v>923.834</v>
      </c>
      <c r="CB80" s="78">
        <v>1350</v>
      </c>
      <c r="CC80" s="78">
        <v>0</v>
      </c>
      <c r="CD80" s="78">
        <v>0</v>
      </c>
      <c r="CE80" s="78">
        <v>0</v>
      </c>
      <c r="CF80" s="78">
        <v>0</v>
      </c>
      <c r="CG80" s="78">
        <v>0</v>
      </c>
      <c r="CH80" s="78">
        <v>0</v>
      </c>
      <c r="CI80" s="78">
        <v>0</v>
      </c>
      <c r="CJ80" s="78">
        <v>0</v>
      </c>
      <c r="CK80" s="78">
        <v>0</v>
      </c>
      <c r="CL80" s="78">
        <v>8515</v>
      </c>
      <c r="CM80" s="78">
        <v>7702.052</v>
      </c>
      <c r="CN80" s="78">
        <v>1250</v>
      </c>
      <c r="CO80" s="78">
        <v>1006.61</v>
      </c>
      <c r="CP80" s="78">
        <v>7165</v>
      </c>
      <c r="CQ80" s="78">
        <v>6704.052</v>
      </c>
      <c r="CR80" s="78">
        <v>1250</v>
      </c>
      <c r="CS80" s="78">
        <v>1006.61</v>
      </c>
      <c r="CT80" s="78">
        <v>7165</v>
      </c>
      <c r="CU80" s="78">
        <v>6704.052</v>
      </c>
      <c r="CV80" s="78">
        <v>1250</v>
      </c>
      <c r="CW80" s="78">
        <v>1006.61</v>
      </c>
      <c r="CX80" s="78">
        <v>13476</v>
      </c>
      <c r="CY80" s="78">
        <v>11504.1</v>
      </c>
      <c r="CZ80" s="78">
        <v>0</v>
      </c>
      <c r="DA80" s="78">
        <v>0</v>
      </c>
      <c r="DB80" s="78">
        <v>13276</v>
      </c>
      <c r="DC80" s="78">
        <v>11404.1</v>
      </c>
      <c r="DD80" s="78">
        <v>0</v>
      </c>
      <c r="DE80" s="78">
        <v>0</v>
      </c>
      <c r="DF80" s="78">
        <v>5200</v>
      </c>
      <c r="DG80" s="78">
        <v>3913</v>
      </c>
      <c r="DH80" s="78">
        <v>0</v>
      </c>
      <c r="DI80" s="78">
        <v>0</v>
      </c>
      <c r="DJ80" s="78">
        <v>4998.1</v>
      </c>
      <c r="DK80" s="78">
        <v>0</v>
      </c>
      <c r="DL80" s="78">
        <v>4998.1</v>
      </c>
      <c r="DM80" s="78">
        <v>0</v>
      </c>
      <c r="DN80" s="78">
        <v>0</v>
      </c>
      <c r="DO80" s="78">
        <v>0</v>
      </c>
      <c r="DP80" s="78">
        <v>0</v>
      </c>
      <c r="DQ80" s="78">
        <v>0</v>
      </c>
    </row>
    <row r="81" spans="1:121" ht="17.25" customHeight="1">
      <c r="A81" s="38"/>
      <c r="B81" s="66">
        <v>72</v>
      </c>
      <c r="C81" s="68" t="s">
        <v>175</v>
      </c>
      <c r="D81" s="77">
        <f>F81+H81-DP81</f>
        <v>24671.4239</v>
      </c>
      <c r="E81" s="77">
        <f>G81+I81-DQ81</f>
        <v>22563.553</v>
      </c>
      <c r="F81" s="77">
        <f>J81+V81+Z81+AD81+AX81+BJ81+CH81+CL81+CX81+DF81+DL81</f>
        <v>21745.7</v>
      </c>
      <c r="G81" s="77">
        <f>K81+W81+AA81+AE81+AY81+BK81+CI81+CM81+CY81+DG81+DM81</f>
        <v>21590.363</v>
      </c>
      <c r="H81" s="77">
        <f>L81+X81+AB81+AF81+AZ81+BL81+CJ81+CN81+CZ81+DH81+DN81</f>
        <v>2925.7239</v>
      </c>
      <c r="I81" s="77">
        <f>M81+Y81+AC81+AG81+BA81+BM81+CK81+CO81+DA81+DI81+DO81</f>
        <v>973.19</v>
      </c>
      <c r="J81" s="78">
        <v>13861</v>
      </c>
      <c r="K81" s="78">
        <v>13829.763</v>
      </c>
      <c r="L81" s="78">
        <v>2133.4339</v>
      </c>
      <c r="M81" s="78">
        <v>400</v>
      </c>
      <c r="N81" s="78">
        <v>13789</v>
      </c>
      <c r="O81" s="78">
        <v>13762.763</v>
      </c>
      <c r="P81" s="78">
        <v>400</v>
      </c>
      <c r="Q81" s="78">
        <v>400</v>
      </c>
      <c r="R81" s="78">
        <v>72</v>
      </c>
      <c r="S81" s="78">
        <v>67</v>
      </c>
      <c r="T81" s="78">
        <v>1733.4339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  <c r="AE81" s="78">
        <v>0</v>
      </c>
      <c r="AF81" s="78">
        <v>792.29</v>
      </c>
      <c r="AG81" s="78">
        <v>573.19</v>
      </c>
      <c r="AH81" s="78">
        <v>0</v>
      </c>
      <c r="AI81" s="78">
        <v>0</v>
      </c>
      <c r="AJ81" s="78">
        <v>0</v>
      </c>
      <c r="AK81" s="78">
        <v>0</v>
      </c>
      <c r="AL81" s="78">
        <v>0</v>
      </c>
      <c r="AM81" s="78">
        <v>0</v>
      </c>
      <c r="AN81" s="78">
        <v>0</v>
      </c>
      <c r="AO81" s="78">
        <v>0</v>
      </c>
      <c r="AP81" s="78">
        <v>0</v>
      </c>
      <c r="AQ81" s="78">
        <v>0</v>
      </c>
      <c r="AR81" s="78">
        <v>1000</v>
      </c>
      <c r="AS81" s="78">
        <v>860.9</v>
      </c>
      <c r="AT81" s="78">
        <v>0</v>
      </c>
      <c r="AU81" s="78">
        <v>0</v>
      </c>
      <c r="AV81" s="78">
        <v>-207.71</v>
      </c>
      <c r="AW81" s="78">
        <v>-287.71</v>
      </c>
      <c r="AX81" s="78">
        <v>1272</v>
      </c>
      <c r="AY81" s="78">
        <v>1272</v>
      </c>
      <c r="AZ81" s="78">
        <v>0</v>
      </c>
      <c r="BA81" s="78">
        <v>0</v>
      </c>
      <c r="BB81" s="78">
        <v>1272</v>
      </c>
      <c r="BC81" s="78">
        <v>1272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1096</v>
      </c>
      <c r="BK81" s="78">
        <v>1068.6</v>
      </c>
      <c r="BL81" s="78">
        <v>0</v>
      </c>
      <c r="BM81" s="78">
        <v>0</v>
      </c>
      <c r="BN81" s="78">
        <v>0</v>
      </c>
      <c r="BO81" s="78">
        <v>0</v>
      </c>
      <c r="BP81" s="78">
        <v>0</v>
      </c>
      <c r="BQ81" s="78">
        <v>0</v>
      </c>
      <c r="BR81" s="78">
        <v>0</v>
      </c>
      <c r="BS81" s="78">
        <v>0</v>
      </c>
      <c r="BT81" s="78">
        <v>0</v>
      </c>
      <c r="BU81" s="78">
        <v>0</v>
      </c>
      <c r="BV81" s="78">
        <v>0</v>
      </c>
      <c r="BW81" s="78">
        <v>0</v>
      </c>
      <c r="BX81" s="78">
        <v>0</v>
      </c>
      <c r="BY81" s="78">
        <v>0</v>
      </c>
      <c r="BZ81" s="78">
        <v>1096</v>
      </c>
      <c r="CA81" s="78">
        <v>1068.6</v>
      </c>
      <c r="CB81" s="78">
        <v>0</v>
      </c>
      <c r="CC81" s="78">
        <v>0</v>
      </c>
      <c r="CD81" s="78">
        <v>0</v>
      </c>
      <c r="CE81" s="78">
        <v>0</v>
      </c>
      <c r="CF81" s="78">
        <v>0</v>
      </c>
      <c r="CG81" s="78">
        <v>0</v>
      </c>
      <c r="CH81" s="78">
        <v>0</v>
      </c>
      <c r="CI81" s="78">
        <v>0</v>
      </c>
      <c r="CJ81" s="78">
        <v>0</v>
      </c>
      <c r="CK81" s="78">
        <v>0</v>
      </c>
      <c r="CL81" s="78">
        <v>0</v>
      </c>
      <c r="CM81" s="78">
        <v>0</v>
      </c>
      <c r="CN81" s="78">
        <v>0</v>
      </c>
      <c r="CO81" s="78">
        <v>0</v>
      </c>
      <c r="CP81" s="78">
        <v>0</v>
      </c>
      <c r="CQ81" s="78">
        <v>0</v>
      </c>
      <c r="CR81" s="78">
        <v>0</v>
      </c>
      <c r="CS81" s="78">
        <v>0</v>
      </c>
      <c r="CT81" s="78">
        <v>0</v>
      </c>
      <c r="CU81" s="78">
        <v>0</v>
      </c>
      <c r="CV81" s="78">
        <v>0</v>
      </c>
      <c r="CW81" s="78">
        <v>0</v>
      </c>
      <c r="CX81" s="78">
        <v>4780</v>
      </c>
      <c r="CY81" s="78">
        <v>4780</v>
      </c>
      <c r="CZ81" s="78">
        <v>0</v>
      </c>
      <c r="DA81" s="78">
        <v>0</v>
      </c>
      <c r="DB81" s="78">
        <v>4780</v>
      </c>
      <c r="DC81" s="78">
        <v>4780</v>
      </c>
      <c r="DD81" s="78">
        <v>0</v>
      </c>
      <c r="DE81" s="78">
        <v>0</v>
      </c>
      <c r="DF81" s="78">
        <v>640</v>
      </c>
      <c r="DG81" s="78">
        <v>640</v>
      </c>
      <c r="DH81" s="78">
        <v>0</v>
      </c>
      <c r="DI81" s="78">
        <v>0</v>
      </c>
      <c r="DJ81" s="78">
        <v>96.7</v>
      </c>
      <c r="DK81" s="78">
        <v>0</v>
      </c>
      <c r="DL81" s="78">
        <v>96.7</v>
      </c>
      <c r="DM81" s="78">
        <v>0</v>
      </c>
      <c r="DN81" s="78">
        <v>0</v>
      </c>
      <c r="DO81" s="78">
        <v>0</v>
      </c>
      <c r="DP81" s="78">
        <v>0</v>
      </c>
      <c r="DQ81" s="78">
        <v>0</v>
      </c>
    </row>
    <row r="82" spans="1:121" ht="17.25" customHeight="1">
      <c r="A82" s="38"/>
      <c r="B82" s="66">
        <v>73</v>
      </c>
      <c r="C82" s="68" t="s">
        <v>176</v>
      </c>
      <c r="D82" s="77">
        <f>F82+H82-DP82</f>
        <v>25816.611699999998</v>
      </c>
      <c r="E82" s="77">
        <f>G82+I82-DQ82</f>
        <v>21292.328800000003</v>
      </c>
      <c r="F82" s="77">
        <f>J82+V82+Z82+AD82+AX82+BJ82+CH82+CL82+CX82+DF82+DL82</f>
        <v>20208.8</v>
      </c>
      <c r="G82" s="77">
        <f>K82+W82+AA82+AE82+AY82+BK82+CI82+CM82+CY82+DG82+DM82</f>
        <v>17072.0688</v>
      </c>
      <c r="H82" s="77">
        <f>L82+X82+AB82+AF82+AZ82+BL82+CJ82+CN82+CZ82+DH82+DN82</f>
        <v>5607.811699999999</v>
      </c>
      <c r="I82" s="77">
        <f>M82+Y82+AC82+AG82+BA82+BM82+CK82+CO82+DA82+DI82+DO82</f>
        <v>4220.26</v>
      </c>
      <c r="J82" s="78">
        <v>14304.7</v>
      </c>
      <c r="K82" s="78">
        <v>13517.916</v>
      </c>
      <c r="L82" s="78">
        <v>500</v>
      </c>
      <c r="M82" s="78">
        <v>347</v>
      </c>
      <c r="N82" s="78">
        <v>13954.7</v>
      </c>
      <c r="O82" s="78">
        <v>13477.916</v>
      </c>
      <c r="P82" s="78">
        <v>500</v>
      </c>
      <c r="Q82" s="78">
        <v>347</v>
      </c>
      <c r="R82" s="78">
        <v>350</v>
      </c>
      <c r="S82" s="78">
        <v>40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50</v>
      </c>
      <c r="AE82" s="78">
        <v>20</v>
      </c>
      <c r="AF82" s="78">
        <v>2835.9</v>
      </c>
      <c r="AG82" s="78">
        <v>2013.26</v>
      </c>
      <c r="AH82" s="78">
        <v>0</v>
      </c>
      <c r="AI82" s="78">
        <v>0</v>
      </c>
      <c r="AJ82" s="78">
        <v>1995.9</v>
      </c>
      <c r="AK82" s="78">
        <v>1797.26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840</v>
      </c>
      <c r="AS82" s="78">
        <v>216</v>
      </c>
      <c r="AT82" s="78">
        <v>0</v>
      </c>
      <c r="AU82" s="78">
        <v>0</v>
      </c>
      <c r="AV82" s="78">
        <v>0</v>
      </c>
      <c r="AW82" s="78">
        <v>0</v>
      </c>
      <c r="AX82" s="78">
        <v>1000</v>
      </c>
      <c r="AY82" s="78">
        <v>840</v>
      </c>
      <c r="AZ82" s="78">
        <v>0</v>
      </c>
      <c r="BA82" s="78">
        <v>0</v>
      </c>
      <c r="BB82" s="78">
        <v>1000</v>
      </c>
      <c r="BC82" s="78">
        <v>840</v>
      </c>
      <c r="BD82" s="78">
        <v>0</v>
      </c>
      <c r="BE82" s="78">
        <v>0</v>
      </c>
      <c r="BF82" s="78">
        <v>0</v>
      </c>
      <c r="BG82" s="78">
        <v>0</v>
      </c>
      <c r="BH82" s="78">
        <v>0</v>
      </c>
      <c r="BI82" s="78">
        <v>0</v>
      </c>
      <c r="BJ82" s="78">
        <v>630</v>
      </c>
      <c r="BK82" s="78">
        <v>520.6528</v>
      </c>
      <c r="BL82" s="78">
        <v>1000</v>
      </c>
      <c r="BM82" s="78">
        <v>960</v>
      </c>
      <c r="BN82" s="78">
        <v>0</v>
      </c>
      <c r="BO82" s="78">
        <v>0</v>
      </c>
      <c r="BP82" s="78">
        <v>0</v>
      </c>
      <c r="BQ82" s="78">
        <v>0</v>
      </c>
      <c r="BR82" s="78">
        <v>0</v>
      </c>
      <c r="BS82" s="78">
        <v>0</v>
      </c>
      <c r="BT82" s="78">
        <v>0</v>
      </c>
      <c r="BU82" s="78">
        <v>0</v>
      </c>
      <c r="BV82" s="78">
        <v>0</v>
      </c>
      <c r="BW82" s="78">
        <v>0</v>
      </c>
      <c r="BX82" s="78">
        <v>0</v>
      </c>
      <c r="BY82" s="78">
        <v>0</v>
      </c>
      <c r="BZ82" s="78">
        <v>480</v>
      </c>
      <c r="CA82" s="78">
        <v>414.7328</v>
      </c>
      <c r="CB82" s="78">
        <v>1000</v>
      </c>
      <c r="CC82" s="78">
        <v>960</v>
      </c>
      <c r="CD82" s="78">
        <v>150</v>
      </c>
      <c r="CE82" s="78">
        <v>105.92</v>
      </c>
      <c r="CF82" s="78">
        <v>0</v>
      </c>
      <c r="CG82" s="78">
        <v>0</v>
      </c>
      <c r="CH82" s="78">
        <v>0</v>
      </c>
      <c r="CI82" s="78">
        <v>0</v>
      </c>
      <c r="CJ82" s="78">
        <v>0</v>
      </c>
      <c r="CK82" s="78">
        <v>0</v>
      </c>
      <c r="CL82" s="78">
        <v>200</v>
      </c>
      <c r="CM82" s="78">
        <v>193.5</v>
      </c>
      <c r="CN82" s="78">
        <v>900</v>
      </c>
      <c r="CO82" s="78">
        <v>900</v>
      </c>
      <c r="CP82" s="78">
        <v>0</v>
      </c>
      <c r="CQ82" s="78">
        <v>0</v>
      </c>
      <c r="CR82" s="78">
        <v>0</v>
      </c>
      <c r="CS82" s="78">
        <v>0</v>
      </c>
      <c r="CT82" s="78">
        <v>0</v>
      </c>
      <c r="CU82" s="78">
        <v>0</v>
      </c>
      <c r="CV82" s="78">
        <v>0</v>
      </c>
      <c r="CW82" s="78">
        <v>0</v>
      </c>
      <c r="CX82" s="78">
        <v>1550</v>
      </c>
      <c r="CY82" s="78">
        <v>100</v>
      </c>
      <c r="CZ82" s="78">
        <v>371.9117</v>
      </c>
      <c r="DA82" s="78">
        <v>0</v>
      </c>
      <c r="DB82" s="78">
        <v>1400</v>
      </c>
      <c r="DC82" s="78">
        <v>0</v>
      </c>
      <c r="DD82" s="78">
        <v>0</v>
      </c>
      <c r="DE82" s="78">
        <v>0</v>
      </c>
      <c r="DF82" s="78">
        <v>2140</v>
      </c>
      <c r="DG82" s="78">
        <v>1880</v>
      </c>
      <c r="DH82" s="78">
        <v>0</v>
      </c>
      <c r="DI82" s="78">
        <v>0</v>
      </c>
      <c r="DJ82" s="78">
        <v>334.1</v>
      </c>
      <c r="DK82" s="78">
        <v>0</v>
      </c>
      <c r="DL82" s="78">
        <v>334.1</v>
      </c>
      <c r="DM82" s="78">
        <v>0</v>
      </c>
      <c r="DN82" s="78">
        <v>0</v>
      </c>
      <c r="DO82" s="78">
        <v>0</v>
      </c>
      <c r="DP82" s="78">
        <v>0</v>
      </c>
      <c r="DQ82" s="78">
        <v>0</v>
      </c>
    </row>
    <row r="83" spans="1:121" ht="17.25" customHeight="1">
      <c r="A83" s="38"/>
      <c r="B83" s="66">
        <v>74</v>
      </c>
      <c r="C83" s="68" t="s">
        <v>177</v>
      </c>
      <c r="D83" s="77">
        <f>F83+H83-DP83</f>
        <v>111087.51679999998</v>
      </c>
      <c r="E83" s="77">
        <f>G83+I83-DQ83</f>
        <v>103682.46</v>
      </c>
      <c r="F83" s="77">
        <f>J83+V83+Z83+AD83+AX83+BJ83+CH83+CL83+CX83+DF83+DL83</f>
        <v>94184.29999999999</v>
      </c>
      <c r="G83" s="77">
        <f>K83+W83+AA83+AE83+AY83+BK83+CI83+CM83+CY83+DG83+DM83</f>
        <v>87810.59700000001</v>
      </c>
      <c r="H83" s="77">
        <f>L83+X83+AB83+AF83+AZ83+BL83+CJ83+CN83+CZ83+DH83+DN83</f>
        <v>16903.216800000002</v>
      </c>
      <c r="I83" s="77">
        <f>M83+Y83+AC83+AG83+BA83+BM83+CK83+CO83+DA83+DI83+DO83</f>
        <v>15871.863</v>
      </c>
      <c r="J83" s="78">
        <v>33908.9</v>
      </c>
      <c r="K83" s="78">
        <v>31917.777</v>
      </c>
      <c r="L83" s="78">
        <v>3470</v>
      </c>
      <c r="M83" s="78">
        <v>2630</v>
      </c>
      <c r="N83" s="78">
        <v>33458.9</v>
      </c>
      <c r="O83" s="78">
        <v>31467.777</v>
      </c>
      <c r="P83" s="78">
        <v>2770</v>
      </c>
      <c r="Q83" s="78">
        <v>2630</v>
      </c>
      <c r="R83" s="78">
        <v>450</v>
      </c>
      <c r="S83" s="78">
        <v>450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6000</v>
      </c>
      <c r="AE83" s="78">
        <v>5771</v>
      </c>
      <c r="AF83" s="78">
        <v>10708.2168</v>
      </c>
      <c r="AG83" s="78">
        <v>12231.863</v>
      </c>
      <c r="AH83" s="78">
        <v>0</v>
      </c>
      <c r="AI83" s="78">
        <v>0</v>
      </c>
      <c r="AJ83" s="78">
        <v>0</v>
      </c>
      <c r="AK83" s="78">
        <v>0</v>
      </c>
      <c r="AL83" s="78">
        <v>0</v>
      </c>
      <c r="AM83" s="78">
        <v>0</v>
      </c>
      <c r="AN83" s="78">
        <v>840</v>
      </c>
      <c r="AO83" s="78">
        <v>0</v>
      </c>
      <c r="AP83" s="78">
        <v>6000</v>
      </c>
      <c r="AQ83" s="78">
        <v>5771</v>
      </c>
      <c r="AR83" s="78">
        <v>15678.2168</v>
      </c>
      <c r="AS83" s="78">
        <v>14174.644</v>
      </c>
      <c r="AT83" s="78">
        <v>0</v>
      </c>
      <c r="AU83" s="78">
        <v>0</v>
      </c>
      <c r="AV83" s="78">
        <v>-5810</v>
      </c>
      <c r="AW83" s="78">
        <v>-1942.781</v>
      </c>
      <c r="AX83" s="78">
        <v>4300</v>
      </c>
      <c r="AY83" s="78">
        <v>4182.82</v>
      </c>
      <c r="AZ83" s="78">
        <v>0</v>
      </c>
      <c r="BA83" s="78">
        <v>0</v>
      </c>
      <c r="BB83" s="78">
        <v>3200</v>
      </c>
      <c r="BC83" s="78">
        <v>3130</v>
      </c>
      <c r="BD83" s="78">
        <v>0</v>
      </c>
      <c r="BE83" s="78">
        <v>0</v>
      </c>
      <c r="BF83" s="78">
        <v>0</v>
      </c>
      <c r="BG83" s="78">
        <v>0</v>
      </c>
      <c r="BH83" s="78">
        <v>0</v>
      </c>
      <c r="BI83" s="78">
        <v>0</v>
      </c>
      <c r="BJ83" s="78">
        <v>0</v>
      </c>
      <c r="BK83" s="78">
        <v>0</v>
      </c>
      <c r="BL83" s="78">
        <v>1780</v>
      </c>
      <c r="BM83" s="78">
        <v>70</v>
      </c>
      <c r="BN83" s="78">
        <v>0</v>
      </c>
      <c r="BO83" s="78">
        <v>0</v>
      </c>
      <c r="BP83" s="78">
        <v>0</v>
      </c>
      <c r="BQ83" s="78">
        <v>0</v>
      </c>
      <c r="BR83" s="78">
        <v>0</v>
      </c>
      <c r="BS83" s="78">
        <v>0</v>
      </c>
      <c r="BT83" s="78">
        <v>0</v>
      </c>
      <c r="BU83" s="78">
        <v>0</v>
      </c>
      <c r="BV83" s="78">
        <v>0</v>
      </c>
      <c r="BW83" s="78">
        <v>0</v>
      </c>
      <c r="BX83" s="78">
        <v>0</v>
      </c>
      <c r="BY83" s="78">
        <v>0</v>
      </c>
      <c r="BZ83" s="78">
        <v>0</v>
      </c>
      <c r="CA83" s="78">
        <v>0</v>
      </c>
      <c r="CB83" s="78">
        <v>1780</v>
      </c>
      <c r="CC83" s="78">
        <v>70</v>
      </c>
      <c r="CD83" s="78">
        <v>0</v>
      </c>
      <c r="CE83" s="78">
        <v>0</v>
      </c>
      <c r="CF83" s="78">
        <v>0</v>
      </c>
      <c r="CG83" s="78">
        <v>0</v>
      </c>
      <c r="CH83" s="78">
        <v>600</v>
      </c>
      <c r="CI83" s="78">
        <v>600</v>
      </c>
      <c r="CJ83" s="78">
        <v>0</v>
      </c>
      <c r="CK83" s="78">
        <v>0</v>
      </c>
      <c r="CL83" s="78">
        <v>2780</v>
      </c>
      <c r="CM83" s="78">
        <v>2480</v>
      </c>
      <c r="CN83" s="78">
        <v>0</v>
      </c>
      <c r="CO83" s="78">
        <v>0</v>
      </c>
      <c r="CP83" s="78">
        <v>2380</v>
      </c>
      <c r="CQ83" s="78">
        <v>2380</v>
      </c>
      <c r="CR83" s="78">
        <v>0</v>
      </c>
      <c r="CS83" s="78">
        <v>0</v>
      </c>
      <c r="CT83" s="78">
        <v>0</v>
      </c>
      <c r="CU83" s="78">
        <v>0</v>
      </c>
      <c r="CV83" s="78">
        <v>0</v>
      </c>
      <c r="CW83" s="78">
        <v>0</v>
      </c>
      <c r="CX83" s="78">
        <v>32790</v>
      </c>
      <c r="CY83" s="78">
        <v>30979</v>
      </c>
      <c r="CZ83" s="78">
        <v>945</v>
      </c>
      <c r="DA83" s="78">
        <v>940</v>
      </c>
      <c r="DB83" s="78">
        <v>20500</v>
      </c>
      <c r="DC83" s="78">
        <v>18700</v>
      </c>
      <c r="DD83" s="78">
        <v>0</v>
      </c>
      <c r="DE83" s="78">
        <v>0</v>
      </c>
      <c r="DF83" s="78">
        <v>12300</v>
      </c>
      <c r="DG83" s="78">
        <v>11880</v>
      </c>
      <c r="DH83" s="78">
        <v>0</v>
      </c>
      <c r="DI83" s="78">
        <v>0</v>
      </c>
      <c r="DJ83" s="78">
        <v>1505.4</v>
      </c>
      <c r="DK83" s="78">
        <v>0</v>
      </c>
      <c r="DL83" s="78">
        <v>1505.4</v>
      </c>
      <c r="DM83" s="78">
        <v>0</v>
      </c>
      <c r="DN83" s="78">
        <v>0</v>
      </c>
      <c r="DO83" s="78">
        <v>0</v>
      </c>
      <c r="DP83" s="78">
        <v>0</v>
      </c>
      <c r="DQ83" s="78">
        <v>0</v>
      </c>
    </row>
    <row r="84" spans="1:121" ht="17.25" customHeight="1">
      <c r="A84" s="38"/>
      <c r="B84" s="66">
        <v>75</v>
      </c>
      <c r="C84" s="68" t="s">
        <v>178</v>
      </c>
      <c r="D84" s="77">
        <f>F84+H84-DP84</f>
        <v>0</v>
      </c>
      <c r="E84" s="77">
        <f>G84+I84-DQ84</f>
        <v>0</v>
      </c>
      <c r="F84" s="77">
        <f>J84+V84+Z84+AD84+AX84+BJ84+CH84+CL84+CX84+DF84+DL84</f>
        <v>0</v>
      </c>
      <c r="G84" s="77">
        <f>K84+W84+AA84+AE84+AY84+BK84+CI84+CM84+CY84+DG84+DM84</f>
        <v>0</v>
      </c>
      <c r="H84" s="77">
        <f>L84+X84+AB84+AF84+AZ84+BL84+CJ84+CN84+CZ84+DH84+DN84</f>
        <v>0</v>
      </c>
      <c r="I84" s="77">
        <f>M84+Y84+AC84+AG84+BA84+BM84+CK84+CO84+DA84+DI84+DO84</f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78">
        <v>0</v>
      </c>
      <c r="AI84" s="78">
        <v>0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0</v>
      </c>
      <c r="BN84" s="78">
        <v>0</v>
      </c>
      <c r="BO84" s="78">
        <v>0</v>
      </c>
      <c r="BP84" s="78">
        <v>0</v>
      </c>
      <c r="BQ84" s="78">
        <v>0</v>
      </c>
      <c r="BR84" s="78">
        <v>0</v>
      </c>
      <c r="BS84" s="78">
        <v>0</v>
      </c>
      <c r="BT84" s="78">
        <v>0</v>
      </c>
      <c r="BU84" s="78">
        <v>0</v>
      </c>
      <c r="BV84" s="78">
        <v>0</v>
      </c>
      <c r="BW84" s="78">
        <v>0</v>
      </c>
      <c r="BX84" s="78">
        <v>0</v>
      </c>
      <c r="BY84" s="78">
        <v>0</v>
      </c>
      <c r="BZ84" s="78">
        <v>0</v>
      </c>
      <c r="CA84" s="78">
        <v>0</v>
      </c>
      <c r="CB84" s="78">
        <v>0</v>
      </c>
      <c r="CC84" s="78">
        <v>0</v>
      </c>
      <c r="CD84" s="78">
        <v>0</v>
      </c>
      <c r="CE84" s="78">
        <v>0</v>
      </c>
      <c r="CF84" s="78">
        <v>0</v>
      </c>
      <c r="CG84" s="78">
        <v>0</v>
      </c>
      <c r="CH84" s="78">
        <v>0</v>
      </c>
      <c r="CI84" s="78">
        <v>0</v>
      </c>
      <c r="CJ84" s="78">
        <v>0</v>
      </c>
      <c r="CK84" s="78">
        <v>0</v>
      </c>
      <c r="CL84" s="78">
        <v>0</v>
      </c>
      <c r="CM84" s="78">
        <v>0</v>
      </c>
      <c r="CN84" s="78">
        <v>0</v>
      </c>
      <c r="CO84" s="78">
        <v>0</v>
      </c>
      <c r="CP84" s="78">
        <v>0</v>
      </c>
      <c r="CQ84" s="78">
        <v>0</v>
      </c>
      <c r="CR84" s="78">
        <v>0</v>
      </c>
      <c r="CS84" s="78">
        <v>0</v>
      </c>
      <c r="CT84" s="78">
        <v>0</v>
      </c>
      <c r="CU84" s="78">
        <v>0</v>
      </c>
      <c r="CV84" s="78">
        <v>0</v>
      </c>
      <c r="CW84" s="78">
        <v>0</v>
      </c>
      <c r="CX84" s="78">
        <v>0</v>
      </c>
      <c r="CY84" s="78">
        <v>0</v>
      </c>
      <c r="CZ84" s="78">
        <v>0</v>
      </c>
      <c r="DA84" s="78">
        <v>0</v>
      </c>
      <c r="DB84" s="78">
        <v>0</v>
      </c>
      <c r="DC84" s="78">
        <v>0</v>
      </c>
      <c r="DD84" s="78">
        <v>0</v>
      </c>
      <c r="DE84" s="78">
        <v>0</v>
      </c>
      <c r="DF84" s="78">
        <v>0</v>
      </c>
      <c r="DG84" s="78">
        <v>0</v>
      </c>
      <c r="DH84" s="78">
        <v>0</v>
      </c>
      <c r="DI84" s="78">
        <v>0</v>
      </c>
      <c r="DJ84" s="78">
        <v>0</v>
      </c>
      <c r="DK84" s="78">
        <v>0</v>
      </c>
      <c r="DL84" s="78">
        <v>0</v>
      </c>
      <c r="DM84" s="78">
        <v>0</v>
      </c>
      <c r="DN84" s="78">
        <v>0</v>
      </c>
      <c r="DO84" s="78">
        <v>0</v>
      </c>
      <c r="DP84" s="78">
        <v>0</v>
      </c>
      <c r="DQ84" s="78">
        <v>0</v>
      </c>
    </row>
    <row r="85" spans="1:121" ht="17.25" customHeight="1">
      <c r="A85" s="38"/>
      <c r="B85" s="66">
        <v>76</v>
      </c>
      <c r="C85" s="68" t="s">
        <v>179</v>
      </c>
      <c r="D85" s="77">
        <f>F85+H85-DP85</f>
        <v>135594.4569</v>
      </c>
      <c r="E85" s="77">
        <f>G85+I85-DQ85</f>
        <v>116184.62100000001</v>
      </c>
      <c r="F85" s="77">
        <f>J85+V85+Z85+AD85+AX85+BJ85+CH85+CL85+CX85+DF85+DL85</f>
        <v>117979.7</v>
      </c>
      <c r="G85" s="77">
        <f>K85+W85+AA85+AE85+AY85+BK85+CI85+CM85+CY85+DG85+DM85</f>
        <v>100575.50200000001</v>
      </c>
      <c r="H85" s="77">
        <f>L85+X85+AB85+AF85+AZ85+BL85+CJ85+CN85+CZ85+DH85+DN85</f>
        <v>29614.7569</v>
      </c>
      <c r="I85" s="77">
        <f>M85+Y85+AC85+AG85+BA85+BM85+CK85+CO85+DA85+DI85+DO85</f>
        <v>25609.119</v>
      </c>
      <c r="J85" s="78">
        <v>36611</v>
      </c>
      <c r="K85" s="78">
        <v>32067.522</v>
      </c>
      <c r="L85" s="78">
        <v>3770</v>
      </c>
      <c r="M85" s="78">
        <v>3223.5</v>
      </c>
      <c r="N85" s="78">
        <v>36581</v>
      </c>
      <c r="O85" s="78">
        <v>32067.522</v>
      </c>
      <c r="P85" s="78">
        <v>3650</v>
      </c>
      <c r="Q85" s="78">
        <v>3103.5</v>
      </c>
      <c r="R85" s="78">
        <v>30</v>
      </c>
      <c r="S85" s="78">
        <v>0</v>
      </c>
      <c r="T85" s="78">
        <v>120</v>
      </c>
      <c r="U85" s="78">
        <v>120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20399.7569</v>
      </c>
      <c r="AG85" s="78">
        <v>17415.819</v>
      </c>
      <c r="AH85" s="78">
        <v>0</v>
      </c>
      <c r="AI85" s="78">
        <v>0</v>
      </c>
      <c r="AJ85" s="78">
        <v>0</v>
      </c>
      <c r="AK85" s="78">
        <v>0</v>
      </c>
      <c r="AL85" s="78">
        <v>0</v>
      </c>
      <c r="AM85" s="78">
        <v>0</v>
      </c>
      <c r="AN85" s="78">
        <v>0</v>
      </c>
      <c r="AO85" s="78">
        <v>0</v>
      </c>
      <c r="AP85" s="78">
        <v>0</v>
      </c>
      <c r="AQ85" s="78">
        <v>0</v>
      </c>
      <c r="AR85" s="78">
        <v>20399.7569</v>
      </c>
      <c r="AS85" s="78">
        <v>17848.93</v>
      </c>
      <c r="AT85" s="78">
        <v>0</v>
      </c>
      <c r="AU85" s="78">
        <v>0</v>
      </c>
      <c r="AV85" s="78">
        <v>0</v>
      </c>
      <c r="AW85" s="78">
        <v>-433.111</v>
      </c>
      <c r="AX85" s="78">
        <v>9500</v>
      </c>
      <c r="AY85" s="78">
        <v>7692</v>
      </c>
      <c r="AZ85" s="78">
        <v>0</v>
      </c>
      <c r="BA85" s="78">
        <v>0</v>
      </c>
      <c r="BB85" s="78">
        <v>9200</v>
      </c>
      <c r="BC85" s="78">
        <v>7392</v>
      </c>
      <c r="BD85" s="78">
        <v>0</v>
      </c>
      <c r="BE85" s="78">
        <v>0</v>
      </c>
      <c r="BF85" s="78">
        <v>0</v>
      </c>
      <c r="BG85" s="78">
        <v>0</v>
      </c>
      <c r="BH85" s="78">
        <v>0</v>
      </c>
      <c r="BI85" s="78">
        <v>0</v>
      </c>
      <c r="BJ85" s="78">
        <v>5300</v>
      </c>
      <c r="BK85" s="78">
        <v>3187.76</v>
      </c>
      <c r="BL85" s="78">
        <v>4000</v>
      </c>
      <c r="BM85" s="78">
        <v>3873.8</v>
      </c>
      <c r="BN85" s="78">
        <v>0</v>
      </c>
      <c r="BO85" s="78">
        <v>0</v>
      </c>
      <c r="BP85" s="78">
        <v>0</v>
      </c>
      <c r="BQ85" s="78">
        <v>0</v>
      </c>
      <c r="BR85" s="78">
        <v>0</v>
      </c>
      <c r="BS85" s="78">
        <v>0</v>
      </c>
      <c r="BT85" s="78">
        <v>0</v>
      </c>
      <c r="BU85" s="78">
        <v>0</v>
      </c>
      <c r="BV85" s="78">
        <v>0</v>
      </c>
      <c r="BW85" s="78">
        <v>0</v>
      </c>
      <c r="BX85" s="78">
        <v>0</v>
      </c>
      <c r="BY85" s="78">
        <v>0</v>
      </c>
      <c r="BZ85" s="78">
        <v>4850</v>
      </c>
      <c r="CA85" s="78">
        <v>3172.76</v>
      </c>
      <c r="CB85" s="78">
        <v>0</v>
      </c>
      <c r="CC85" s="78">
        <v>0</v>
      </c>
      <c r="CD85" s="78">
        <v>450</v>
      </c>
      <c r="CE85" s="78">
        <v>15</v>
      </c>
      <c r="CF85" s="78">
        <v>4000</v>
      </c>
      <c r="CG85" s="78">
        <v>3873.8</v>
      </c>
      <c r="CH85" s="78">
        <v>200</v>
      </c>
      <c r="CI85" s="78">
        <v>200</v>
      </c>
      <c r="CJ85" s="78">
        <v>945</v>
      </c>
      <c r="CK85" s="78">
        <v>936</v>
      </c>
      <c r="CL85" s="78">
        <v>4550</v>
      </c>
      <c r="CM85" s="78">
        <v>3490</v>
      </c>
      <c r="CN85" s="78">
        <v>0</v>
      </c>
      <c r="CO85" s="78">
        <v>0</v>
      </c>
      <c r="CP85" s="78">
        <v>3200</v>
      </c>
      <c r="CQ85" s="78">
        <v>2405</v>
      </c>
      <c r="CR85" s="78">
        <v>0</v>
      </c>
      <c r="CS85" s="78">
        <v>0</v>
      </c>
      <c r="CT85" s="78">
        <v>1100</v>
      </c>
      <c r="CU85" s="78">
        <v>1020</v>
      </c>
      <c r="CV85" s="78">
        <v>0</v>
      </c>
      <c r="CW85" s="78">
        <v>0</v>
      </c>
      <c r="CX85" s="78">
        <v>36760</v>
      </c>
      <c r="CY85" s="78">
        <v>31856.22</v>
      </c>
      <c r="CZ85" s="78">
        <v>500</v>
      </c>
      <c r="DA85" s="78">
        <v>160</v>
      </c>
      <c r="DB85" s="78">
        <v>32000</v>
      </c>
      <c r="DC85" s="78">
        <v>27800</v>
      </c>
      <c r="DD85" s="78">
        <v>500</v>
      </c>
      <c r="DE85" s="78">
        <v>160</v>
      </c>
      <c r="DF85" s="78">
        <v>13000</v>
      </c>
      <c r="DG85" s="78">
        <v>12082</v>
      </c>
      <c r="DH85" s="78">
        <v>0</v>
      </c>
      <c r="DI85" s="78">
        <v>0</v>
      </c>
      <c r="DJ85" s="78">
        <v>58.7</v>
      </c>
      <c r="DK85" s="78">
        <v>0</v>
      </c>
      <c r="DL85" s="78">
        <v>12058.7</v>
      </c>
      <c r="DM85" s="78">
        <v>10000</v>
      </c>
      <c r="DN85" s="78">
        <v>0</v>
      </c>
      <c r="DO85" s="78">
        <v>0</v>
      </c>
      <c r="DP85" s="78">
        <v>12000</v>
      </c>
      <c r="DQ85" s="78">
        <v>10000</v>
      </c>
    </row>
    <row r="86" spans="1:121" ht="17.25" customHeight="1">
      <c r="A86" s="38"/>
      <c r="B86" s="66">
        <v>77</v>
      </c>
      <c r="C86" s="68" t="s">
        <v>180</v>
      </c>
      <c r="D86" s="77">
        <f>F86+H86-DP86</f>
        <v>68100.1872</v>
      </c>
      <c r="E86" s="77">
        <f>G86+I86-DQ86</f>
        <v>60550.67799999999</v>
      </c>
      <c r="F86" s="77">
        <f>J86+V86+Z86+AD86+AX86+BJ86+CH86+CL86+CX86+DF86+DL86</f>
        <v>63383.5</v>
      </c>
      <c r="G86" s="77">
        <f>K86+W86+AA86+AE86+AY86+BK86+CI86+CM86+CY86+DG86+DM86</f>
        <v>58227.88399999999</v>
      </c>
      <c r="H86" s="77">
        <f>L86+X86+AB86+AF86+AZ86+BL86+CJ86+CN86+CZ86+DH86+DN86</f>
        <v>6756.6872</v>
      </c>
      <c r="I86" s="77">
        <f>M86+Y86+AC86+AG86+BA86+BM86+CK86+CO86+DA86+DI86+DO86</f>
        <v>4362.794</v>
      </c>
      <c r="J86" s="78">
        <v>29861</v>
      </c>
      <c r="K86" s="78">
        <v>28196.85</v>
      </c>
      <c r="L86" s="78">
        <v>150</v>
      </c>
      <c r="M86" s="78">
        <v>0</v>
      </c>
      <c r="N86" s="78">
        <v>29723</v>
      </c>
      <c r="O86" s="78">
        <v>28196.85</v>
      </c>
      <c r="P86" s="78">
        <v>150</v>
      </c>
      <c r="Q86" s="78">
        <v>0</v>
      </c>
      <c r="R86" s="78">
        <v>138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1793.5</v>
      </c>
      <c r="AE86" s="78">
        <v>947.39</v>
      </c>
      <c r="AF86" s="78">
        <v>50</v>
      </c>
      <c r="AG86" s="78">
        <v>30</v>
      </c>
      <c r="AH86" s="78">
        <v>0</v>
      </c>
      <c r="AI86" s="78">
        <v>0</v>
      </c>
      <c r="AJ86" s="78">
        <v>0</v>
      </c>
      <c r="AK86" s="78">
        <v>0</v>
      </c>
      <c r="AL86" s="78">
        <v>0</v>
      </c>
      <c r="AM86" s="78">
        <v>0</v>
      </c>
      <c r="AN86" s="78">
        <v>0</v>
      </c>
      <c r="AO86" s="78">
        <v>0</v>
      </c>
      <c r="AP86" s="78">
        <v>1793.5</v>
      </c>
      <c r="AQ86" s="78">
        <v>947.39</v>
      </c>
      <c r="AR86" s="78">
        <v>50</v>
      </c>
      <c r="AS86" s="78">
        <v>30</v>
      </c>
      <c r="AT86" s="78">
        <v>0</v>
      </c>
      <c r="AU86" s="78">
        <v>0</v>
      </c>
      <c r="AV86" s="78">
        <v>0</v>
      </c>
      <c r="AW86" s="78">
        <v>0</v>
      </c>
      <c r="AX86" s="78">
        <v>4532</v>
      </c>
      <c r="AY86" s="78">
        <v>4312.52</v>
      </c>
      <c r="AZ86" s="78">
        <v>0</v>
      </c>
      <c r="BA86" s="78">
        <v>0</v>
      </c>
      <c r="BB86" s="78">
        <v>4080</v>
      </c>
      <c r="BC86" s="78">
        <v>4061.32</v>
      </c>
      <c r="BD86" s="78">
        <v>0</v>
      </c>
      <c r="BE86" s="78">
        <v>0</v>
      </c>
      <c r="BF86" s="78">
        <v>0</v>
      </c>
      <c r="BG86" s="78">
        <v>0</v>
      </c>
      <c r="BH86" s="78">
        <v>0</v>
      </c>
      <c r="BI86" s="78">
        <v>0</v>
      </c>
      <c r="BJ86" s="78">
        <v>1700</v>
      </c>
      <c r="BK86" s="78">
        <v>751.95</v>
      </c>
      <c r="BL86" s="78">
        <v>0</v>
      </c>
      <c r="BM86" s="78">
        <v>0</v>
      </c>
      <c r="BN86" s="78">
        <v>0</v>
      </c>
      <c r="BO86" s="78">
        <v>0</v>
      </c>
      <c r="BP86" s="78">
        <v>0</v>
      </c>
      <c r="BQ86" s="78">
        <v>0</v>
      </c>
      <c r="BR86" s="78">
        <v>0</v>
      </c>
      <c r="BS86" s="78">
        <v>0</v>
      </c>
      <c r="BT86" s="78">
        <v>0</v>
      </c>
      <c r="BU86" s="78">
        <v>0</v>
      </c>
      <c r="BV86" s="78">
        <v>0</v>
      </c>
      <c r="BW86" s="78">
        <v>0</v>
      </c>
      <c r="BX86" s="78">
        <v>0</v>
      </c>
      <c r="BY86" s="78">
        <v>0</v>
      </c>
      <c r="BZ86" s="78">
        <v>1700</v>
      </c>
      <c r="CA86" s="78">
        <v>751.95</v>
      </c>
      <c r="CB86" s="78">
        <v>0</v>
      </c>
      <c r="CC86" s="78">
        <v>0</v>
      </c>
      <c r="CD86" s="78">
        <v>0</v>
      </c>
      <c r="CE86" s="78">
        <v>0</v>
      </c>
      <c r="CF86" s="78">
        <v>0</v>
      </c>
      <c r="CG86" s="78">
        <v>0</v>
      </c>
      <c r="CH86" s="78">
        <v>0</v>
      </c>
      <c r="CI86" s="78">
        <v>0</v>
      </c>
      <c r="CJ86" s="78">
        <v>0</v>
      </c>
      <c r="CK86" s="78">
        <v>0</v>
      </c>
      <c r="CL86" s="78">
        <v>3022</v>
      </c>
      <c r="CM86" s="78">
        <v>2429.174</v>
      </c>
      <c r="CN86" s="78">
        <v>6240</v>
      </c>
      <c r="CO86" s="78">
        <v>4332.794</v>
      </c>
      <c r="CP86" s="78">
        <v>2650</v>
      </c>
      <c r="CQ86" s="78">
        <v>2107.174</v>
      </c>
      <c r="CR86" s="78">
        <v>40</v>
      </c>
      <c r="CS86" s="78">
        <v>40</v>
      </c>
      <c r="CT86" s="78">
        <v>0</v>
      </c>
      <c r="CU86" s="78">
        <v>0</v>
      </c>
      <c r="CV86" s="78">
        <v>0</v>
      </c>
      <c r="CW86" s="78">
        <v>0</v>
      </c>
      <c r="CX86" s="78">
        <v>14730</v>
      </c>
      <c r="CY86" s="78">
        <v>14710</v>
      </c>
      <c r="CZ86" s="78">
        <v>0</v>
      </c>
      <c r="DA86" s="78">
        <v>0</v>
      </c>
      <c r="DB86" s="78">
        <v>14500</v>
      </c>
      <c r="DC86" s="78">
        <v>14500</v>
      </c>
      <c r="DD86" s="78">
        <v>0</v>
      </c>
      <c r="DE86" s="78">
        <v>0</v>
      </c>
      <c r="DF86" s="78">
        <v>5050</v>
      </c>
      <c r="DG86" s="78">
        <v>4840</v>
      </c>
      <c r="DH86" s="78">
        <v>0</v>
      </c>
      <c r="DI86" s="78">
        <v>0</v>
      </c>
      <c r="DJ86" s="78">
        <v>971.6872</v>
      </c>
      <c r="DK86" s="78">
        <v>0</v>
      </c>
      <c r="DL86" s="78">
        <v>2695</v>
      </c>
      <c r="DM86" s="78">
        <v>2040</v>
      </c>
      <c r="DN86" s="78">
        <v>316.6872</v>
      </c>
      <c r="DO86" s="78">
        <v>0</v>
      </c>
      <c r="DP86" s="78">
        <v>2040</v>
      </c>
      <c r="DQ86" s="78">
        <v>2040</v>
      </c>
    </row>
    <row r="87" spans="1:121" ht="17.25" customHeight="1">
      <c r="A87" s="38"/>
      <c r="B87" s="66">
        <v>78</v>
      </c>
      <c r="C87" s="68" t="s">
        <v>181</v>
      </c>
      <c r="D87" s="77">
        <f>F87+H87-DP87</f>
        <v>22430.3816</v>
      </c>
      <c r="E87" s="77">
        <f>G87+I87-DQ87</f>
        <v>20340.787</v>
      </c>
      <c r="F87" s="77">
        <f>J87+V87+Z87+AD87+AX87+BJ87+CH87+CL87+CX87+DF87+DL87</f>
        <v>18220.1</v>
      </c>
      <c r="G87" s="77">
        <f>K87+W87+AA87+AE87+AY87+BK87+CI87+CM87+CY87+DG87+DM87</f>
        <v>17346.64</v>
      </c>
      <c r="H87" s="77">
        <f>L87+X87+AB87+AF87+AZ87+BL87+CJ87+CN87+CZ87+DH87+DN87</f>
        <v>4210.2816</v>
      </c>
      <c r="I87" s="77">
        <f>M87+Y87+AC87+AG87+BA87+BM87+CK87+CO87+DA87+DI87+DO87</f>
        <v>2994.147</v>
      </c>
      <c r="J87" s="78">
        <v>10828</v>
      </c>
      <c r="K87" s="78">
        <v>10575.64</v>
      </c>
      <c r="L87" s="78">
        <v>4210.2816</v>
      </c>
      <c r="M87" s="78">
        <v>2994.147</v>
      </c>
      <c r="N87" s="78">
        <v>10720</v>
      </c>
      <c r="O87" s="78">
        <v>10567.64</v>
      </c>
      <c r="P87" s="78">
        <v>1010.2816</v>
      </c>
      <c r="Q87" s="78">
        <v>994.147</v>
      </c>
      <c r="R87" s="78">
        <v>108</v>
      </c>
      <c r="S87" s="78">
        <v>8</v>
      </c>
      <c r="T87" s="78">
        <v>3200</v>
      </c>
      <c r="U87" s="78">
        <v>2000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8">
        <v>11</v>
      </c>
      <c r="AE87" s="78">
        <v>0</v>
      </c>
      <c r="AF87" s="78">
        <v>0</v>
      </c>
      <c r="AG87" s="78">
        <v>0</v>
      </c>
      <c r="AH87" s="78">
        <v>0</v>
      </c>
      <c r="AI87" s="78">
        <v>0</v>
      </c>
      <c r="AJ87" s="78">
        <v>0</v>
      </c>
      <c r="AK87" s="78">
        <v>0</v>
      </c>
      <c r="AL87" s="78">
        <v>0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78">
        <v>0</v>
      </c>
      <c r="AT87" s="78">
        <v>0</v>
      </c>
      <c r="AU87" s="78">
        <v>0</v>
      </c>
      <c r="AV87" s="78">
        <v>0</v>
      </c>
      <c r="AW87" s="78">
        <v>0</v>
      </c>
      <c r="AX87" s="78">
        <v>1614</v>
      </c>
      <c r="AY87" s="78">
        <v>1614</v>
      </c>
      <c r="AZ87" s="78">
        <v>0</v>
      </c>
      <c r="BA87" s="78">
        <v>0</v>
      </c>
      <c r="BB87" s="78">
        <v>644</v>
      </c>
      <c r="BC87" s="78">
        <v>644</v>
      </c>
      <c r="BD87" s="78">
        <v>0</v>
      </c>
      <c r="BE87" s="78">
        <v>0</v>
      </c>
      <c r="BF87" s="78">
        <v>0</v>
      </c>
      <c r="BG87" s="78">
        <v>0</v>
      </c>
      <c r="BH87" s="78">
        <v>0</v>
      </c>
      <c r="BI87" s="78">
        <v>0</v>
      </c>
      <c r="BJ87" s="78">
        <v>1800</v>
      </c>
      <c r="BK87" s="78">
        <v>1310</v>
      </c>
      <c r="BL87" s="78">
        <v>0</v>
      </c>
      <c r="BM87" s="78">
        <v>0</v>
      </c>
      <c r="BN87" s="78">
        <v>0</v>
      </c>
      <c r="BO87" s="78">
        <v>0</v>
      </c>
      <c r="BP87" s="78">
        <v>0</v>
      </c>
      <c r="BQ87" s="78">
        <v>0</v>
      </c>
      <c r="BR87" s="78">
        <v>0</v>
      </c>
      <c r="BS87" s="78">
        <v>0</v>
      </c>
      <c r="BT87" s="78">
        <v>0</v>
      </c>
      <c r="BU87" s="78">
        <v>0</v>
      </c>
      <c r="BV87" s="78">
        <v>0</v>
      </c>
      <c r="BW87" s="78">
        <v>0</v>
      </c>
      <c r="BX87" s="78">
        <v>0</v>
      </c>
      <c r="BY87" s="78">
        <v>0</v>
      </c>
      <c r="BZ87" s="78">
        <v>600</v>
      </c>
      <c r="CA87" s="78">
        <v>360</v>
      </c>
      <c r="CB87" s="78">
        <v>0</v>
      </c>
      <c r="CC87" s="78">
        <v>0</v>
      </c>
      <c r="CD87" s="78">
        <v>1200</v>
      </c>
      <c r="CE87" s="78">
        <v>950</v>
      </c>
      <c r="CF87" s="78">
        <v>0</v>
      </c>
      <c r="CG87" s="78">
        <v>0</v>
      </c>
      <c r="CH87" s="78">
        <v>0</v>
      </c>
      <c r="CI87" s="78">
        <v>0</v>
      </c>
      <c r="CJ87" s="78">
        <v>0</v>
      </c>
      <c r="CK87" s="78">
        <v>0</v>
      </c>
      <c r="CL87" s="78">
        <v>300</v>
      </c>
      <c r="CM87" s="78">
        <v>300</v>
      </c>
      <c r="CN87" s="78">
        <v>0</v>
      </c>
      <c r="CO87" s="78">
        <v>0</v>
      </c>
      <c r="CP87" s="78">
        <v>0</v>
      </c>
      <c r="CQ87" s="78">
        <v>0</v>
      </c>
      <c r="CR87" s="78">
        <v>0</v>
      </c>
      <c r="CS87" s="78">
        <v>0</v>
      </c>
      <c r="CT87" s="78">
        <v>0</v>
      </c>
      <c r="CU87" s="78">
        <v>0</v>
      </c>
      <c r="CV87" s="78">
        <v>0</v>
      </c>
      <c r="CW87" s="78">
        <v>0</v>
      </c>
      <c r="CX87" s="78">
        <v>2900</v>
      </c>
      <c r="CY87" s="78">
        <v>2897</v>
      </c>
      <c r="CZ87" s="78">
        <v>0</v>
      </c>
      <c r="DA87" s="78">
        <v>0</v>
      </c>
      <c r="DB87" s="78">
        <v>2900</v>
      </c>
      <c r="DC87" s="78">
        <v>2897</v>
      </c>
      <c r="DD87" s="78">
        <v>0</v>
      </c>
      <c r="DE87" s="78">
        <v>0</v>
      </c>
      <c r="DF87" s="78">
        <v>700</v>
      </c>
      <c r="DG87" s="78">
        <v>650</v>
      </c>
      <c r="DH87" s="78">
        <v>0</v>
      </c>
      <c r="DI87" s="78">
        <v>0</v>
      </c>
      <c r="DJ87" s="78">
        <v>67.1</v>
      </c>
      <c r="DK87" s="78">
        <v>0</v>
      </c>
      <c r="DL87" s="78">
        <v>67.1</v>
      </c>
      <c r="DM87" s="78">
        <v>0</v>
      </c>
      <c r="DN87" s="78">
        <v>0</v>
      </c>
      <c r="DO87" s="78">
        <v>0</v>
      </c>
      <c r="DP87" s="78">
        <v>0</v>
      </c>
      <c r="DQ87" s="78">
        <v>0</v>
      </c>
    </row>
    <row r="88" spans="1:121" ht="17.25" customHeight="1">
      <c r="A88" s="38"/>
      <c r="B88" s="66">
        <v>79</v>
      </c>
      <c r="C88" s="68" t="s">
        <v>182</v>
      </c>
      <c r="D88" s="77">
        <f>F88+H88-DP88</f>
        <v>33069.6965</v>
      </c>
      <c r="E88" s="77">
        <f>G88+I88-DQ88</f>
        <v>28901.62</v>
      </c>
      <c r="F88" s="77">
        <f>J88+V88+Z88+AD88+AX88+BJ88+CH88+CL88+CX88+DF88+DL88</f>
        <v>28293.1</v>
      </c>
      <c r="G88" s="77">
        <f>K88+W88+AA88+AE88+AY88+BK88+CI88+CM88+CY88+DG88+DM88</f>
        <v>28101.62</v>
      </c>
      <c r="H88" s="77">
        <f>L88+X88+AB88+AF88+AZ88+BL88+CJ88+CN88+CZ88+DH88+DN88</f>
        <v>4776.5965</v>
      </c>
      <c r="I88" s="77">
        <f>M88+Y88+AC88+AG88+BA88+BM88+CK88+CO88+DA88+DI88+DO88</f>
        <v>800</v>
      </c>
      <c r="J88" s="78">
        <v>15635</v>
      </c>
      <c r="K88" s="78">
        <v>15456.74</v>
      </c>
      <c r="L88" s="78">
        <v>3976.5965</v>
      </c>
      <c r="M88" s="78">
        <v>0</v>
      </c>
      <c r="N88" s="78">
        <v>14680</v>
      </c>
      <c r="O88" s="78">
        <v>14662.54</v>
      </c>
      <c r="P88" s="78">
        <v>376.5965</v>
      </c>
      <c r="Q88" s="78">
        <v>0</v>
      </c>
      <c r="R88" s="78">
        <v>915</v>
      </c>
      <c r="S88" s="78">
        <v>769.2</v>
      </c>
      <c r="T88" s="78">
        <v>3600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8">
        <v>0</v>
      </c>
      <c r="AE88" s="78">
        <v>0</v>
      </c>
      <c r="AF88" s="78">
        <v>0</v>
      </c>
      <c r="AG88" s="78">
        <v>0</v>
      </c>
      <c r="AH88" s="78">
        <v>0</v>
      </c>
      <c r="AI88" s="78">
        <v>0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0</v>
      </c>
      <c r="AR88" s="78">
        <v>0</v>
      </c>
      <c r="AS88" s="78">
        <v>0</v>
      </c>
      <c r="AT88" s="78">
        <v>0</v>
      </c>
      <c r="AU88" s="78">
        <v>0</v>
      </c>
      <c r="AV88" s="78">
        <v>0</v>
      </c>
      <c r="AW88" s="78">
        <v>0</v>
      </c>
      <c r="AX88" s="78">
        <v>1740</v>
      </c>
      <c r="AY88" s="78">
        <v>1740</v>
      </c>
      <c r="AZ88" s="78">
        <v>0</v>
      </c>
      <c r="BA88" s="78">
        <v>0</v>
      </c>
      <c r="BB88" s="78">
        <v>1740</v>
      </c>
      <c r="BC88" s="78">
        <v>1740</v>
      </c>
      <c r="BD88" s="78">
        <v>0</v>
      </c>
      <c r="BE88" s="78">
        <v>0</v>
      </c>
      <c r="BF88" s="78">
        <v>0</v>
      </c>
      <c r="BG88" s="78">
        <v>0</v>
      </c>
      <c r="BH88" s="78">
        <v>0</v>
      </c>
      <c r="BI88" s="78">
        <v>0</v>
      </c>
      <c r="BJ88" s="78">
        <v>950</v>
      </c>
      <c r="BK88" s="78">
        <v>950</v>
      </c>
      <c r="BL88" s="78">
        <v>0</v>
      </c>
      <c r="BM88" s="78">
        <v>0</v>
      </c>
      <c r="BN88" s="78">
        <v>0</v>
      </c>
      <c r="BO88" s="78">
        <v>0</v>
      </c>
      <c r="BP88" s="78">
        <v>0</v>
      </c>
      <c r="BQ88" s="78">
        <v>0</v>
      </c>
      <c r="BR88" s="78">
        <v>0</v>
      </c>
      <c r="BS88" s="78">
        <v>0</v>
      </c>
      <c r="BT88" s="78">
        <v>0</v>
      </c>
      <c r="BU88" s="78">
        <v>0</v>
      </c>
      <c r="BV88" s="78">
        <v>0</v>
      </c>
      <c r="BW88" s="78">
        <v>0</v>
      </c>
      <c r="BX88" s="78">
        <v>0</v>
      </c>
      <c r="BY88" s="78">
        <v>0</v>
      </c>
      <c r="BZ88" s="78">
        <v>950</v>
      </c>
      <c r="CA88" s="78">
        <v>950</v>
      </c>
      <c r="CB88" s="78">
        <v>0</v>
      </c>
      <c r="CC88" s="78">
        <v>0</v>
      </c>
      <c r="CD88" s="78">
        <v>0</v>
      </c>
      <c r="CE88" s="78">
        <v>0</v>
      </c>
      <c r="CF88" s="78">
        <v>0</v>
      </c>
      <c r="CG88" s="78">
        <v>0</v>
      </c>
      <c r="CH88" s="78">
        <v>0</v>
      </c>
      <c r="CI88" s="78">
        <v>0</v>
      </c>
      <c r="CJ88" s="78">
        <v>0</v>
      </c>
      <c r="CK88" s="78">
        <v>0</v>
      </c>
      <c r="CL88" s="78">
        <v>1320</v>
      </c>
      <c r="CM88" s="78">
        <v>1319.88</v>
      </c>
      <c r="CN88" s="78">
        <v>0</v>
      </c>
      <c r="CO88" s="78">
        <v>0</v>
      </c>
      <c r="CP88" s="78">
        <v>1320</v>
      </c>
      <c r="CQ88" s="78">
        <v>1319.88</v>
      </c>
      <c r="CR88" s="78">
        <v>0</v>
      </c>
      <c r="CS88" s="78">
        <v>0</v>
      </c>
      <c r="CT88" s="78">
        <v>0</v>
      </c>
      <c r="CU88" s="78">
        <v>0</v>
      </c>
      <c r="CV88" s="78">
        <v>0</v>
      </c>
      <c r="CW88" s="78">
        <v>0</v>
      </c>
      <c r="CX88" s="78">
        <v>7000</v>
      </c>
      <c r="CY88" s="78">
        <v>7000</v>
      </c>
      <c r="CZ88" s="78">
        <v>800</v>
      </c>
      <c r="DA88" s="78">
        <v>800</v>
      </c>
      <c r="DB88" s="78">
        <v>7000</v>
      </c>
      <c r="DC88" s="78">
        <v>7000</v>
      </c>
      <c r="DD88" s="78">
        <v>0</v>
      </c>
      <c r="DE88" s="78">
        <v>0</v>
      </c>
      <c r="DF88" s="78">
        <v>1640</v>
      </c>
      <c r="DG88" s="78">
        <v>1635</v>
      </c>
      <c r="DH88" s="78">
        <v>0</v>
      </c>
      <c r="DI88" s="78">
        <v>0</v>
      </c>
      <c r="DJ88" s="78">
        <v>8.1</v>
      </c>
      <c r="DK88" s="78">
        <v>0</v>
      </c>
      <c r="DL88" s="78">
        <v>8.1</v>
      </c>
      <c r="DM88" s="78">
        <v>0</v>
      </c>
      <c r="DN88" s="78">
        <v>0</v>
      </c>
      <c r="DO88" s="78">
        <v>0</v>
      </c>
      <c r="DP88" s="78">
        <v>0</v>
      </c>
      <c r="DQ88" s="78">
        <v>0</v>
      </c>
    </row>
    <row r="89" spans="1:121" ht="17.25" customHeight="1">
      <c r="A89" s="38"/>
      <c r="B89" s="66">
        <v>80</v>
      </c>
      <c r="C89" s="69" t="s">
        <v>183</v>
      </c>
      <c r="D89" s="77">
        <f>F89+H89-DP89</f>
        <v>48968.384999999995</v>
      </c>
      <c r="E89" s="77">
        <f>G89+I89-DQ89</f>
        <v>37989.389</v>
      </c>
      <c r="F89" s="77">
        <f>J89+V89+Z89+AD89+AX89+BJ89+CH89+CL89+CX89+DF89+DL89</f>
        <v>38037.1</v>
      </c>
      <c r="G89" s="77">
        <f>K89+W89+AA89+AE89+AY89+BK89+CI89+CM89+CY89+DG89+DM89</f>
        <v>27683.65</v>
      </c>
      <c r="H89" s="77">
        <f>L89+X89+AB89+AF89+AZ89+BL89+CJ89+CN89+CZ89+DH89+DN89</f>
        <v>12231.285</v>
      </c>
      <c r="I89" s="77">
        <f>M89+Y89+AC89+AG89+BA89+BM89+CK89+CO89+DA89+DI89+DO89</f>
        <v>11605.739</v>
      </c>
      <c r="J89" s="78">
        <v>18704.1</v>
      </c>
      <c r="K89" s="78">
        <v>16599.65</v>
      </c>
      <c r="L89" s="78">
        <v>702.261</v>
      </c>
      <c r="M89" s="78">
        <v>222</v>
      </c>
      <c r="N89" s="78">
        <v>18364.1</v>
      </c>
      <c r="O89" s="78">
        <v>16398.65</v>
      </c>
      <c r="P89" s="78">
        <v>702.261</v>
      </c>
      <c r="Q89" s="78">
        <v>222</v>
      </c>
      <c r="R89" s="78">
        <v>340</v>
      </c>
      <c r="S89" s="78">
        <v>201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8">
        <v>1800</v>
      </c>
      <c r="AE89" s="78">
        <v>0</v>
      </c>
      <c r="AF89" s="78">
        <v>9529.024</v>
      </c>
      <c r="AG89" s="78">
        <v>9383.739</v>
      </c>
      <c r="AH89" s="78">
        <v>0</v>
      </c>
      <c r="AI89" s="78">
        <v>0</v>
      </c>
      <c r="AJ89" s="78">
        <v>0</v>
      </c>
      <c r="AK89" s="78">
        <v>0</v>
      </c>
      <c r="AL89" s="78">
        <v>0</v>
      </c>
      <c r="AM89" s="78">
        <v>0</v>
      </c>
      <c r="AN89" s="78">
        <v>10131.285</v>
      </c>
      <c r="AO89" s="78">
        <v>9986</v>
      </c>
      <c r="AP89" s="78">
        <v>1800</v>
      </c>
      <c r="AQ89" s="78">
        <v>0</v>
      </c>
      <c r="AR89" s="78">
        <v>0</v>
      </c>
      <c r="AS89" s="78">
        <v>0</v>
      </c>
      <c r="AT89" s="78">
        <v>0</v>
      </c>
      <c r="AU89" s="78">
        <v>0</v>
      </c>
      <c r="AV89" s="78">
        <v>-602.261</v>
      </c>
      <c r="AW89" s="78">
        <v>-602.261</v>
      </c>
      <c r="AX89" s="78">
        <v>1660</v>
      </c>
      <c r="AY89" s="78">
        <v>1580</v>
      </c>
      <c r="AZ89" s="78">
        <v>0</v>
      </c>
      <c r="BA89" s="78">
        <v>0</v>
      </c>
      <c r="BB89" s="78">
        <v>1560</v>
      </c>
      <c r="BC89" s="78">
        <v>1480</v>
      </c>
      <c r="BD89" s="78">
        <v>0</v>
      </c>
      <c r="BE89" s="78">
        <v>0</v>
      </c>
      <c r="BF89" s="78">
        <v>0</v>
      </c>
      <c r="BG89" s="78">
        <v>0</v>
      </c>
      <c r="BH89" s="78">
        <v>0</v>
      </c>
      <c r="BI89" s="78">
        <v>0</v>
      </c>
      <c r="BJ89" s="78">
        <v>1940</v>
      </c>
      <c r="BK89" s="78">
        <v>1840.65</v>
      </c>
      <c r="BL89" s="78">
        <v>0</v>
      </c>
      <c r="BM89" s="78">
        <v>0</v>
      </c>
      <c r="BN89" s="78">
        <v>0</v>
      </c>
      <c r="BO89" s="78">
        <v>0</v>
      </c>
      <c r="BP89" s="78">
        <v>0</v>
      </c>
      <c r="BQ89" s="78">
        <v>0</v>
      </c>
      <c r="BR89" s="78">
        <v>0</v>
      </c>
      <c r="BS89" s="78">
        <v>0</v>
      </c>
      <c r="BT89" s="78">
        <v>0</v>
      </c>
      <c r="BU89" s="78">
        <v>0</v>
      </c>
      <c r="BV89" s="78">
        <v>0</v>
      </c>
      <c r="BW89" s="78">
        <v>0</v>
      </c>
      <c r="BX89" s="78">
        <v>0</v>
      </c>
      <c r="BY89" s="78">
        <v>0</v>
      </c>
      <c r="BZ89" s="78">
        <v>1940</v>
      </c>
      <c r="CA89" s="78">
        <v>1840.65</v>
      </c>
      <c r="CB89" s="78">
        <v>0</v>
      </c>
      <c r="CC89" s="78">
        <v>0</v>
      </c>
      <c r="CD89" s="78">
        <v>0</v>
      </c>
      <c r="CE89" s="78">
        <v>0</v>
      </c>
      <c r="CF89" s="78">
        <v>0</v>
      </c>
      <c r="CG89" s="78">
        <v>0</v>
      </c>
      <c r="CH89" s="78">
        <v>300</v>
      </c>
      <c r="CI89" s="78">
        <v>220</v>
      </c>
      <c r="CJ89" s="78">
        <v>0</v>
      </c>
      <c r="CK89" s="78">
        <v>0</v>
      </c>
      <c r="CL89" s="78">
        <v>4102</v>
      </c>
      <c r="CM89" s="78">
        <v>3472.1</v>
      </c>
      <c r="CN89" s="78">
        <v>2000</v>
      </c>
      <c r="CO89" s="78">
        <v>2000</v>
      </c>
      <c r="CP89" s="78">
        <v>4102</v>
      </c>
      <c r="CQ89" s="78">
        <v>3472.1</v>
      </c>
      <c r="CR89" s="78">
        <v>0</v>
      </c>
      <c r="CS89" s="78">
        <v>0</v>
      </c>
      <c r="CT89" s="78">
        <v>0</v>
      </c>
      <c r="CU89" s="78">
        <v>0</v>
      </c>
      <c r="CV89" s="78">
        <v>0</v>
      </c>
      <c r="CW89" s="78">
        <v>0</v>
      </c>
      <c r="CX89" s="78">
        <v>600</v>
      </c>
      <c r="CY89" s="78">
        <v>438.25</v>
      </c>
      <c r="CZ89" s="78">
        <v>0</v>
      </c>
      <c r="DA89" s="78">
        <v>0</v>
      </c>
      <c r="DB89" s="78">
        <v>0</v>
      </c>
      <c r="DC89" s="78">
        <v>0</v>
      </c>
      <c r="DD89" s="78">
        <v>0</v>
      </c>
      <c r="DE89" s="78">
        <v>0</v>
      </c>
      <c r="DF89" s="78">
        <v>2750</v>
      </c>
      <c r="DG89" s="78">
        <v>2233</v>
      </c>
      <c r="DH89" s="78">
        <v>0</v>
      </c>
      <c r="DI89" s="78">
        <v>0</v>
      </c>
      <c r="DJ89" s="78">
        <v>4881</v>
      </c>
      <c r="DK89" s="78">
        <v>0</v>
      </c>
      <c r="DL89" s="78">
        <v>6181</v>
      </c>
      <c r="DM89" s="78">
        <v>1300</v>
      </c>
      <c r="DN89" s="78">
        <v>0</v>
      </c>
      <c r="DO89" s="78">
        <v>0</v>
      </c>
      <c r="DP89" s="78">
        <v>1300</v>
      </c>
      <c r="DQ89" s="78">
        <v>1300</v>
      </c>
    </row>
    <row r="90" spans="1:121" ht="17.25" customHeight="1">
      <c r="A90" s="38"/>
      <c r="B90" s="66">
        <v>81</v>
      </c>
      <c r="C90" s="68" t="s">
        <v>184</v>
      </c>
      <c r="D90" s="77">
        <f>F90+H90-DP90</f>
        <v>77304.7142</v>
      </c>
      <c r="E90" s="77">
        <f>G90+I90-DQ90</f>
        <v>22539.120000000003</v>
      </c>
      <c r="F90" s="77">
        <f>J90+V90+Z90+AD90+AX90+BJ90+CH90+CL90+CX90+DF90+DL90</f>
        <v>30289</v>
      </c>
      <c r="G90" s="77">
        <f>K90+W90+AA90+AE90+AY90+BK90+CI90+CM90+CY90+DG90+DM90</f>
        <v>22664.094</v>
      </c>
      <c r="H90" s="77">
        <f>L90+X90+AB90+AF90+AZ90+BL90+CJ90+CN90+CZ90+DH90+DN90</f>
        <v>47015.7142</v>
      </c>
      <c r="I90" s="77">
        <f>M90+Y90+AC90+AG90+BA90+BM90+CK90+CO90+DA90+DI90+DO90</f>
        <v>-124.97400000000005</v>
      </c>
      <c r="J90" s="78">
        <v>16052.526</v>
      </c>
      <c r="K90" s="78">
        <v>15059.774</v>
      </c>
      <c r="L90" s="78">
        <v>3300</v>
      </c>
      <c r="M90" s="78">
        <v>286.46</v>
      </c>
      <c r="N90" s="78">
        <v>14606.526</v>
      </c>
      <c r="O90" s="78">
        <v>13824.069</v>
      </c>
      <c r="P90" s="78">
        <v>300</v>
      </c>
      <c r="Q90" s="78">
        <v>286.46</v>
      </c>
      <c r="R90" s="78">
        <v>1336</v>
      </c>
      <c r="S90" s="78">
        <v>1134.905</v>
      </c>
      <c r="T90" s="78">
        <v>3000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8">
        <v>100</v>
      </c>
      <c r="AE90" s="78">
        <v>100</v>
      </c>
      <c r="AF90" s="78">
        <v>43715.7142</v>
      </c>
      <c r="AG90" s="78">
        <v>-411.434</v>
      </c>
      <c r="AH90" s="78">
        <v>100</v>
      </c>
      <c r="AI90" s="78">
        <v>100</v>
      </c>
      <c r="AJ90" s="78">
        <v>3174.506</v>
      </c>
      <c r="AK90" s="78">
        <v>2763.072</v>
      </c>
      <c r="AL90" s="78">
        <v>0</v>
      </c>
      <c r="AM90" s="78">
        <v>0</v>
      </c>
      <c r="AN90" s="78">
        <v>28715.7142</v>
      </c>
      <c r="AO90" s="78">
        <v>0</v>
      </c>
      <c r="AP90" s="78">
        <v>0</v>
      </c>
      <c r="AQ90" s="78">
        <v>0</v>
      </c>
      <c r="AR90" s="78">
        <v>15000</v>
      </c>
      <c r="AS90" s="78">
        <v>0</v>
      </c>
      <c r="AT90" s="78">
        <v>0</v>
      </c>
      <c r="AU90" s="78">
        <v>0</v>
      </c>
      <c r="AV90" s="78">
        <v>-3174.506</v>
      </c>
      <c r="AW90" s="78">
        <v>-3174.506</v>
      </c>
      <c r="AX90" s="78">
        <v>1828.514</v>
      </c>
      <c r="AY90" s="78">
        <v>1711.494</v>
      </c>
      <c r="AZ90" s="78">
        <v>0</v>
      </c>
      <c r="BA90" s="78">
        <v>0</v>
      </c>
      <c r="BB90" s="78">
        <v>1828.514</v>
      </c>
      <c r="BC90" s="78">
        <v>1711.494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0</v>
      </c>
      <c r="BJ90" s="78">
        <v>0</v>
      </c>
      <c r="BK90" s="78">
        <v>0</v>
      </c>
      <c r="BL90" s="78">
        <v>0</v>
      </c>
      <c r="BM90" s="78">
        <v>0</v>
      </c>
      <c r="BN90" s="78">
        <v>0</v>
      </c>
      <c r="BO90" s="78">
        <v>0</v>
      </c>
      <c r="BP90" s="78">
        <v>0</v>
      </c>
      <c r="BQ90" s="78">
        <v>0</v>
      </c>
      <c r="BR90" s="78">
        <v>0</v>
      </c>
      <c r="BS90" s="78">
        <v>0</v>
      </c>
      <c r="BT90" s="78">
        <v>0</v>
      </c>
      <c r="BU90" s="78">
        <v>0</v>
      </c>
      <c r="BV90" s="78">
        <v>0</v>
      </c>
      <c r="BW90" s="78">
        <v>0</v>
      </c>
      <c r="BX90" s="78">
        <v>0</v>
      </c>
      <c r="BY90" s="78">
        <v>0</v>
      </c>
      <c r="BZ90" s="78">
        <v>0</v>
      </c>
      <c r="CA90" s="78">
        <v>0</v>
      </c>
      <c r="CB90" s="78">
        <v>0</v>
      </c>
      <c r="CC90" s="78">
        <v>0</v>
      </c>
      <c r="CD90" s="78">
        <v>0</v>
      </c>
      <c r="CE90" s="78">
        <v>0</v>
      </c>
      <c r="CF90" s="78">
        <v>0</v>
      </c>
      <c r="CG90" s="78">
        <v>0</v>
      </c>
      <c r="CH90" s="78">
        <v>400</v>
      </c>
      <c r="CI90" s="78">
        <v>142</v>
      </c>
      <c r="CJ90" s="78">
        <v>0</v>
      </c>
      <c r="CK90" s="78">
        <v>0</v>
      </c>
      <c r="CL90" s="78">
        <v>2690.656</v>
      </c>
      <c r="CM90" s="78">
        <v>2145.896</v>
      </c>
      <c r="CN90" s="78">
        <v>0</v>
      </c>
      <c r="CO90" s="78">
        <v>0</v>
      </c>
      <c r="CP90" s="78">
        <v>2390.656</v>
      </c>
      <c r="CQ90" s="78">
        <v>2145.896</v>
      </c>
      <c r="CR90" s="78">
        <v>0</v>
      </c>
      <c r="CS90" s="78">
        <v>0</v>
      </c>
      <c r="CT90" s="78">
        <v>0</v>
      </c>
      <c r="CU90" s="78">
        <v>0</v>
      </c>
      <c r="CV90" s="78">
        <v>0</v>
      </c>
      <c r="CW90" s="78">
        <v>0</v>
      </c>
      <c r="CX90" s="78">
        <v>200</v>
      </c>
      <c r="CY90" s="78">
        <v>179.93</v>
      </c>
      <c r="CZ90" s="78">
        <v>0</v>
      </c>
      <c r="DA90" s="78">
        <v>0</v>
      </c>
      <c r="DB90" s="78">
        <v>0</v>
      </c>
      <c r="DC90" s="78">
        <v>0</v>
      </c>
      <c r="DD90" s="78">
        <v>0</v>
      </c>
      <c r="DE90" s="78">
        <v>0</v>
      </c>
      <c r="DF90" s="78">
        <v>3900</v>
      </c>
      <c r="DG90" s="78">
        <v>3325</v>
      </c>
      <c r="DH90" s="78">
        <v>0</v>
      </c>
      <c r="DI90" s="78">
        <v>0</v>
      </c>
      <c r="DJ90" s="78">
        <v>5117.304</v>
      </c>
      <c r="DK90" s="78">
        <v>0</v>
      </c>
      <c r="DL90" s="78">
        <v>5117.304</v>
      </c>
      <c r="DM90" s="78">
        <v>0</v>
      </c>
      <c r="DN90" s="78">
        <v>0</v>
      </c>
      <c r="DO90" s="78">
        <v>0</v>
      </c>
      <c r="DP90" s="78">
        <v>0</v>
      </c>
      <c r="DQ90" s="78">
        <v>0</v>
      </c>
    </row>
    <row r="91" spans="1:121" ht="17.25" customHeight="1">
      <c r="A91" s="38"/>
      <c r="B91" s="66">
        <v>82</v>
      </c>
      <c r="C91" s="68" t="s">
        <v>185</v>
      </c>
      <c r="D91" s="77">
        <f>F91+H91-DP91</f>
        <v>71483.76490000001</v>
      </c>
      <c r="E91" s="77">
        <f>G91+I91-DQ91</f>
        <v>62168.92600000001</v>
      </c>
      <c r="F91" s="77">
        <f>J91+V91+Z91+AD91+AX91+BJ91+CH91+CL91+CX91+DF91+DL91</f>
        <v>51016.8</v>
      </c>
      <c r="G91" s="77">
        <f>K91+W91+AA91+AE91+AY91+BK91+CI91+CM91+CY91+DG91+DM91</f>
        <v>44438.42600000001</v>
      </c>
      <c r="H91" s="77">
        <f>L91+X91+AB91+AF91+AZ91+BL91+CJ91+CN91+CZ91+DH91+DN91</f>
        <v>20466.9649</v>
      </c>
      <c r="I91" s="77">
        <f>M91+Y91+AC91+AG91+BA91+BM91+CK91+CO91+DA91+DI91+DO91</f>
        <v>17730.5</v>
      </c>
      <c r="J91" s="78">
        <v>21479</v>
      </c>
      <c r="K91" s="78">
        <v>20069.846</v>
      </c>
      <c r="L91" s="78">
        <v>15316.9649</v>
      </c>
      <c r="M91" s="78">
        <v>12768.9</v>
      </c>
      <c r="N91" s="78">
        <v>19674</v>
      </c>
      <c r="O91" s="78">
        <v>18487.001</v>
      </c>
      <c r="P91" s="78">
        <v>9050</v>
      </c>
      <c r="Q91" s="78">
        <v>8622</v>
      </c>
      <c r="R91" s="78">
        <v>1750</v>
      </c>
      <c r="S91" s="78">
        <v>1539.645</v>
      </c>
      <c r="T91" s="78">
        <v>6266.9649</v>
      </c>
      <c r="U91" s="78">
        <v>4146.9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1000</v>
      </c>
      <c r="AG91" s="78">
        <v>984.6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1000</v>
      </c>
      <c r="AS91" s="78">
        <v>984.6</v>
      </c>
      <c r="AT91" s="78">
        <v>0</v>
      </c>
      <c r="AU91" s="78">
        <v>0</v>
      </c>
      <c r="AV91" s="78">
        <v>0</v>
      </c>
      <c r="AW91" s="78">
        <v>0</v>
      </c>
      <c r="AX91" s="78">
        <v>2328</v>
      </c>
      <c r="AY91" s="78">
        <v>1942.42</v>
      </c>
      <c r="AZ91" s="78">
        <v>0</v>
      </c>
      <c r="BA91" s="78">
        <v>0</v>
      </c>
      <c r="BB91" s="78">
        <v>1556</v>
      </c>
      <c r="BC91" s="78">
        <v>1549.92</v>
      </c>
      <c r="BD91" s="78">
        <v>0</v>
      </c>
      <c r="BE91" s="78">
        <v>0</v>
      </c>
      <c r="BF91" s="78">
        <v>772</v>
      </c>
      <c r="BG91" s="78">
        <v>392.5</v>
      </c>
      <c r="BH91" s="78">
        <v>0</v>
      </c>
      <c r="BI91" s="78">
        <v>0</v>
      </c>
      <c r="BJ91" s="78">
        <v>1060</v>
      </c>
      <c r="BK91" s="78">
        <v>1058.45</v>
      </c>
      <c r="BL91" s="78">
        <v>0</v>
      </c>
      <c r="BM91" s="78">
        <v>0</v>
      </c>
      <c r="BN91" s="78">
        <v>0</v>
      </c>
      <c r="BO91" s="78">
        <v>0</v>
      </c>
      <c r="BP91" s="78">
        <v>0</v>
      </c>
      <c r="BQ91" s="78">
        <v>0</v>
      </c>
      <c r="BR91" s="78">
        <v>0</v>
      </c>
      <c r="BS91" s="78">
        <v>0</v>
      </c>
      <c r="BT91" s="78">
        <v>0</v>
      </c>
      <c r="BU91" s="78">
        <v>0</v>
      </c>
      <c r="BV91" s="78">
        <v>0</v>
      </c>
      <c r="BW91" s="78">
        <v>0</v>
      </c>
      <c r="BX91" s="78">
        <v>0</v>
      </c>
      <c r="BY91" s="78">
        <v>0</v>
      </c>
      <c r="BZ91" s="78">
        <v>1060</v>
      </c>
      <c r="CA91" s="78">
        <v>1058.45</v>
      </c>
      <c r="CB91" s="78">
        <v>0</v>
      </c>
      <c r="CC91" s="78">
        <v>0</v>
      </c>
      <c r="CD91" s="78">
        <v>0</v>
      </c>
      <c r="CE91" s="78">
        <v>0</v>
      </c>
      <c r="CF91" s="78">
        <v>0</v>
      </c>
      <c r="CG91" s="78">
        <v>0</v>
      </c>
      <c r="CH91" s="78">
        <v>300</v>
      </c>
      <c r="CI91" s="78">
        <v>120</v>
      </c>
      <c r="CJ91" s="78">
        <v>0</v>
      </c>
      <c r="CK91" s="78">
        <v>0</v>
      </c>
      <c r="CL91" s="78">
        <v>5970</v>
      </c>
      <c r="CM91" s="78">
        <v>5165.47</v>
      </c>
      <c r="CN91" s="78">
        <v>0</v>
      </c>
      <c r="CO91" s="78">
        <v>0</v>
      </c>
      <c r="CP91" s="78">
        <v>5420</v>
      </c>
      <c r="CQ91" s="78">
        <v>5165.47</v>
      </c>
      <c r="CR91" s="78">
        <v>0</v>
      </c>
      <c r="CS91" s="78">
        <v>0</v>
      </c>
      <c r="CT91" s="78">
        <v>1010</v>
      </c>
      <c r="CU91" s="78">
        <v>1001.542</v>
      </c>
      <c r="CV91" s="78">
        <v>0</v>
      </c>
      <c r="CW91" s="78">
        <v>0</v>
      </c>
      <c r="CX91" s="78">
        <v>13700</v>
      </c>
      <c r="CY91" s="78">
        <v>13127.24</v>
      </c>
      <c r="CZ91" s="78">
        <v>4150</v>
      </c>
      <c r="DA91" s="78">
        <v>3977</v>
      </c>
      <c r="DB91" s="78">
        <v>12500</v>
      </c>
      <c r="DC91" s="78">
        <v>12490.48</v>
      </c>
      <c r="DD91" s="78">
        <v>0</v>
      </c>
      <c r="DE91" s="78">
        <v>0</v>
      </c>
      <c r="DF91" s="78">
        <v>3180</v>
      </c>
      <c r="DG91" s="78">
        <v>2955</v>
      </c>
      <c r="DH91" s="78">
        <v>0</v>
      </c>
      <c r="DI91" s="78">
        <v>0</v>
      </c>
      <c r="DJ91" s="78">
        <v>2999.8</v>
      </c>
      <c r="DK91" s="78">
        <v>0</v>
      </c>
      <c r="DL91" s="78">
        <v>2999.8</v>
      </c>
      <c r="DM91" s="78">
        <v>0</v>
      </c>
      <c r="DN91" s="78">
        <v>0</v>
      </c>
      <c r="DO91" s="78">
        <v>0</v>
      </c>
      <c r="DP91" s="78">
        <v>0</v>
      </c>
      <c r="DQ91" s="78">
        <v>0</v>
      </c>
    </row>
    <row r="92" spans="1:121" ht="17.25" customHeight="1">
      <c r="A92" s="38"/>
      <c r="B92" s="66">
        <v>83</v>
      </c>
      <c r="C92" s="68" t="s">
        <v>186</v>
      </c>
      <c r="D92" s="77">
        <f>F92+H92-DP92</f>
        <v>47181.865900000004</v>
      </c>
      <c r="E92" s="77">
        <f>G92+I92-DQ92</f>
        <v>36348.893800000005</v>
      </c>
      <c r="F92" s="77">
        <f>J92+V92+Z92+AD92+AX92+BJ92+CH92+CL92+CX92+DF92+DL92</f>
        <v>32672.9</v>
      </c>
      <c r="G92" s="77">
        <f>K92+W92+AA92+AE92+AY92+BK92+CI92+CM92+CY92+DG92+DM92</f>
        <v>29340.915800000002</v>
      </c>
      <c r="H92" s="77">
        <f>L92+X92+AB92+AF92+AZ92+BL92+CJ92+CN92+CZ92+DH92+DN92</f>
        <v>14508.9659</v>
      </c>
      <c r="I92" s="77">
        <f>M92+Y92+AC92+AG92+BA92+BM92+CK92+CO92+DA92+DI92+DO92</f>
        <v>7007.978</v>
      </c>
      <c r="J92" s="78">
        <v>16735</v>
      </c>
      <c r="K92" s="78">
        <v>14723.5758</v>
      </c>
      <c r="L92" s="78">
        <v>3500</v>
      </c>
      <c r="M92" s="78">
        <v>1792</v>
      </c>
      <c r="N92" s="78">
        <v>15360</v>
      </c>
      <c r="O92" s="78">
        <v>14477.058</v>
      </c>
      <c r="P92" s="78">
        <v>1000</v>
      </c>
      <c r="Q92" s="78">
        <v>792</v>
      </c>
      <c r="R92" s="78">
        <v>1300</v>
      </c>
      <c r="S92" s="78">
        <v>216.5178</v>
      </c>
      <c r="T92" s="78">
        <v>2500</v>
      </c>
      <c r="U92" s="78">
        <v>1000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2500</v>
      </c>
      <c r="AG92" s="78">
        <v>1935.336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2500</v>
      </c>
      <c r="AS92" s="78">
        <v>2479.55</v>
      </c>
      <c r="AT92" s="78">
        <v>0</v>
      </c>
      <c r="AU92" s="78">
        <v>0</v>
      </c>
      <c r="AV92" s="78">
        <v>0</v>
      </c>
      <c r="AW92" s="78">
        <v>-544.214</v>
      </c>
      <c r="AX92" s="78">
        <v>1360</v>
      </c>
      <c r="AY92" s="78">
        <v>1260</v>
      </c>
      <c r="AZ92" s="78">
        <v>0</v>
      </c>
      <c r="BA92" s="78">
        <v>0</v>
      </c>
      <c r="BB92" s="78">
        <v>1360</v>
      </c>
      <c r="BC92" s="78">
        <v>1260</v>
      </c>
      <c r="BD92" s="78">
        <v>0</v>
      </c>
      <c r="BE92" s="78">
        <v>0</v>
      </c>
      <c r="BF92" s="78">
        <v>0</v>
      </c>
      <c r="BG92" s="78">
        <v>0</v>
      </c>
      <c r="BH92" s="78">
        <v>0</v>
      </c>
      <c r="BI92" s="78">
        <v>0</v>
      </c>
      <c r="BJ92" s="78">
        <v>800</v>
      </c>
      <c r="BK92" s="78">
        <v>791.69</v>
      </c>
      <c r="BL92" s="78">
        <v>0</v>
      </c>
      <c r="BM92" s="78">
        <v>0</v>
      </c>
      <c r="BN92" s="78">
        <v>0</v>
      </c>
      <c r="BO92" s="78">
        <v>0</v>
      </c>
      <c r="BP92" s="78">
        <v>0</v>
      </c>
      <c r="BQ92" s="78">
        <v>0</v>
      </c>
      <c r="BR92" s="78">
        <v>0</v>
      </c>
      <c r="BS92" s="78">
        <v>0</v>
      </c>
      <c r="BT92" s="78">
        <v>0</v>
      </c>
      <c r="BU92" s="78">
        <v>0</v>
      </c>
      <c r="BV92" s="78">
        <v>0</v>
      </c>
      <c r="BW92" s="78">
        <v>0</v>
      </c>
      <c r="BX92" s="78">
        <v>0</v>
      </c>
      <c r="BY92" s="78">
        <v>0</v>
      </c>
      <c r="BZ92" s="78">
        <v>800</v>
      </c>
      <c r="CA92" s="78">
        <v>791.69</v>
      </c>
      <c r="CB92" s="78">
        <v>0</v>
      </c>
      <c r="CC92" s="78">
        <v>0</v>
      </c>
      <c r="CD92" s="78">
        <v>0</v>
      </c>
      <c r="CE92" s="78">
        <v>0</v>
      </c>
      <c r="CF92" s="78">
        <v>0</v>
      </c>
      <c r="CG92" s="78">
        <v>0</v>
      </c>
      <c r="CH92" s="78">
        <v>200</v>
      </c>
      <c r="CI92" s="78">
        <v>0</v>
      </c>
      <c r="CJ92" s="78">
        <v>0</v>
      </c>
      <c r="CK92" s="78">
        <v>0</v>
      </c>
      <c r="CL92" s="78">
        <v>800</v>
      </c>
      <c r="CM92" s="78">
        <v>797.75</v>
      </c>
      <c r="CN92" s="78">
        <v>0</v>
      </c>
      <c r="CO92" s="78">
        <v>0</v>
      </c>
      <c r="CP92" s="78">
        <v>800</v>
      </c>
      <c r="CQ92" s="78">
        <v>797.75</v>
      </c>
      <c r="CR92" s="78">
        <v>0</v>
      </c>
      <c r="CS92" s="78">
        <v>0</v>
      </c>
      <c r="CT92" s="78">
        <v>0</v>
      </c>
      <c r="CU92" s="78">
        <v>0</v>
      </c>
      <c r="CV92" s="78">
        <v>0</v>
      </c>
      <c r="CW92" s="78">
        <v>0</v>
      </c>
      <c r="CX92" s="78">
        <v>10377.9</v>
      </c>
      <c r="CY92" s="78">
        <v>10377.9</v>
      </c>
      <c r="CZ92" s="78">
        <v>8508.9659</v>
      </c>
      <c r="DA92" s="78">
        <v>3280.642</v>
      </c>
      <c r="DB92" s="78">
        <v>10377.9</v>
      </c>
      <c r="DC92" s="78">
        <v>10377.9</v>
      </c>
      <c r="DD92" s="78">
        <v>0</v>
      </c>
      <c r="DE92" s="78">
        <v>0</v>
      </c>
      <c r="DF92" s="78">
        <v>1400</v>
      </c>
      <c r="DG92" s="78">
        <v>1390</v>
      </c>
      <c r="DH92" s="78">
        <v>0</v>
      </c>
      <c r="DI92" s="78">
        <v>0</v>
      </c>
      <c r="DJ92" s="78">
        <v>1000</v>
      </c>
      <c r="DK92" s="78">
        <v>0</v>
      </c>
      <c r="DL92" s="78">
        <v>1000</v>
      </c>
      <c r="DM92" s="78">
        <v>0</v>
      </c>
      <c r="DN92" s="78">
        <v>0</v>
      </c>
      <c r="DO92" s="78">
        <v>0</v>
      </c>
      <c r="DP92" s="78">
        <v>0</v>
      </c>
      <c r="DQ92" s="78">
        <v>0</v>
      </c>
    </row>
    <row r="93" spans="1:121" ht="17.25" customHeight="1">
      <c r="A93" s="38"/>
      <c r="B93" s="66">
        <v>84</v>
      </c>
      <c r="C93" s="68" t="s">
        <v>187</v>
      </c>
      <c r="D93" s="77">
        <f>F93+H93-DP93</f>
        <v>48956.616</v>
      </c>
      <c r="E93" s="77">
        <f>G93+I93-DQ93</f>
        <v>45783.093</v>
      </c>
      <c r="F93" s="77">
        <f>J93+V93+Z93+AD93+AX93+BJ93+CH93+CL93+CX93+DF93+DL93</f>
        <v>47069.844</v>
      </c>
      <c r="G93" s="77">
        <f>K93+W93+AA93+AE93+AY93+BK93+CI93+CM93+CY93+DG93+DM93</f>
        <v>43962.793</v>
      </c>
      <c r="H93" s="77">
        <f>L93+X93+AB93+AF93+AZ93+BL93+CJ93+CN93+CZ93+DH93+DN93</f>
        <v>8017.9800000000005</v>
      </c>
      <c r="I93" s="77">
        <f>M93+Y93+AC93+AG93+BA93+BM93+CK93+CO93+DA93+DI93+DO93</f>
        <v>7951.036</v>
      </c>
      <c r="J93" s="78">
        <v>18702.3</v>
      </c>
      <c r="K93" s="78">
        <v>17313.812</v>
      </c>
      <c r="L93" s="78">
        <v>100</v>
      </c>
      <c r="M93" s="78">
        <v>100</v>
      </c>
      <c r="N93" s="78">
        <v>18702.3</v>
      </c>
      <c r="O93" s="78">
        <v>17313.812</v>
      </c>
      <c r="P93" s="78">
        <v>100</v>
      </c>
      <c r="Q93" s="78">
        <v>100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8">
        <v>1650</v>
      </c>
      <c r="AE93" s="78">
        <v>1650</v>
      </c>
      <c r="AF93" s="78">
        <v>-40.5</v>
      </c>
      <c r="AG93" s="78">
        <v>-106.5</v>
      </c>
      <c r="AH93" s="78">
        <v>0</v>
      </c>
      <c r="AI93" s="78">
        <v>0</v>
      </c>
      <c r="AJ93" s="78">
        <v>0</v>
      </c>
      <c r="AK93" s="78">
        <v>0</v>
      </c>
      <c r="AL93" s="78">
        <v>0</v>
      </c>
      <c r="AM93" s="78">
        <v>0</v>
      </c>
      <c r="AN93" s="78">
        <v>0</v>
      </c>
      <c r="AO93" s="78">
        <v>0</v>
      </c>
      <c r="AP93" s="78">
        <v>1650</v>
      </c>
      <c r="AQ93" s="78">
        <v>1650</v>
      </c>
      <c r="AR93" s="78">
        <v>0</v>
      </c>
      <c r="AS93" s="78">
        <v>0</v>
      </c>
      <c r="AT93" s="78">
        <v>0</v>
      </c>
      <c r="AU93" s="78">
        <v>0</v>
      </c>
      <c r="AV93" s="78">
        <v>-40.5</v>
      </c>
      <c r="AW93" s="78">
        <v>-106.5</v>
      </c>
      <c r="AX93" s="78">
        <v>3400</v>
      </c>
      <c r="AY93" s="78">
        <v>3316.5</v>
      </c>
      <c r="AZ93" s="78">
        <v>0</v>
      </c>
      <c r="BA93" s="78">
        <v>0</v>
      </c>
      <c r="BB93" s="78">
        <v>3200</v>
      </c>
      <c r="BC93" s="78">
        <v>3116.5</v>
      </c>
      <c r="BD93" s="78">
        <v>0</v>
      </c>
      <c r="BE93" s="78">
        <v>0</v>
      </c>
      <c r="BF93" s="78">
        <v>0</v>
      </c>
      <c r="BG93" s="78">
        <v>0</v>
      </c>
      <c r="BH93" s="78">
        <v>0</v>
      </c>
      <c r="BI93" s="78">
        <v>0</v>
      </c>
      <c r="BJ93" s="78">
        <v>3205.2</v>
      </c>
      <c r="BK93" s="78">
        <v>2850.745</v>
      </c>
      <c r="BL93" s="78">
        <v>6873.68</v>
      </c>
      <c r="BM93" s="78">
        <v>6872.736</v>
      </c>
      <c r="BN93" s="78">
        <v>0</v>
      </c>
      <c r="BO93" s="78">
        <v>0</v>
      </c>
      <c r="BP93" s="78">
        <v>0</v>
      </c>
      <c r="BQ93" s="78">
        <v>0</v>
      </c>
      <c r="BR93" s="78">
        <v>0</v>
      </c>
      <c r="BS93" s="78">
        <v>0</v>
      </c>
      <c r="BT93" s="78">
        <v>0</v>
      </c>
      <c r="BU93" s="78">
        <v>0</v>
      </c>
      <c r="BV93" s="78">
        <v>0</v>
      </c>
      <c r="BW93" s="78">
        <v>0</v>
      </c>
      <c r="BX93" s="78">
        <v>0</v>
      </c>
      <c r="BY93" s="78">
        <v>0</v>
      </c>
      <c r="BZ93" s="78">
        <v>1955.2</v>
      </c>
      <c r="CA93" s="78">
        <v>1708.445</v>
      </c>
      <c r="CB93" s="78">
        <v>6873.68</v>
      </c>
      <c r="CC93" s="78">
        <v>6872.736</v>
      </c>
      <c r="CD93" s="78">
        <v>1250</v>
      </c>
      <c r="CE93" s="78">
        <v>1142.3</v>
      </c>
      <c r="CF93" s="78">
        <v>0</v>
      </c>
      <c r="CG93" s="78">
        <v>0</v>
      </c>
      <c r="CH93" s="78">
        <v>0</v>
      </c>
      <c r="CI93" s="78">
        <v>0</v>
      </c>
      <c r="CJ93" s="78">
        <v>0</v>
      </c>
      <c r="CK93" s="78">
        <v>0</v>
      </c>
      <c r="CL93" s="78">
        <v>6585</v>
      </c>
      <c r="CM93" s="78">
        <v>6076</v>
      </c>
      <c r="CN93" s="78">
        <v>1084.8</v>
      </c>
      <c r="CO93" s="78">
        <v>1084.8</v>
      </c>
      <c r="CP93" s="78">
        <v>6070</v>
      </c>
      <c r="CQ93" s="78">
        <v>5713</v>
      </c>
      <c r="CR93" s="78">
        <v>1084.8</v>
      </c>
      <c r="CS93" s="78">
        <v>1084.8</v>
      </c>
      <c r="CT93" s="78">
        <v>6070</v>
      </c>
      <c r="CU93" s="78">
        <v>5713</v>
      </c>
      <c r="CV93" s="78">
        <v>1084.8</v>
      </c>
      <c r="CW93" s="78">
        <v>1084.8</v>
      </c>
      <c r="CX93" s="78">
        <v>1530</v>
      </c>
      <c r="CY93" s="78">
        <v>1425</v>
      </c>
      <c r="CZ93" s="78">
        <v>0</v>
      </c>
      <c r="DA93" s="78">
        <v>0</v>
      </c>
      <c r="DB93" s="78">
        <v>0</v>
      </c>
      <c r="DC93" s="78">
        <v>0</v>
      </c>
      <c r="DD93" s="78">
        <v>0</v>
      </c>
      <c r="DE93" s="78">
        <v>0</v>
      </c>
      <c r="DF93" s="78">
        <v>5800</v>
      </c>
      <c r="DG93" s="78">
        <v>5200</v>
      </c>
      <c r="DH93" s="78">
        <v>0</v>
      </c>
      <c r="DI93" s="78">
        <v>0</v>
      </c>
      <c r="DJ93" s="78">
        <v>66.136</v>
      </c>
      <c r="DK93" s="78">
        <v>0</v>
      </c>
      <c r="DL93" s="78">
        <v>6197.344</v>
      </c>
      <c r="DM93" s="78">
        <v>6130.736</v>
      </c>
      <c r="DN93" s="78">
        <v>0</v>
      </c>
      <c r="DO93" s="78">
        <v>0</v>
      </c>
      <c r="DP93" s="78">
        <v>6131.208</v>
      </c>
      <c r="DQ93" s="78">
        <v>6130.736</v>
      </c>
    </row>
    <row r="94" spans="1:121" ht="17.25" customHeight="1">
      <c r="A94" s="38"/>
      <c r="B94" s="66">
        <v>85</v>
      </c>
      <c r="C94" s="68" t="s">
        <v>188</v>
      </c>
      <c r="D94" s="77">
        <f>F94+H94-DP94</f>
        <v>19572.665</v>
      </c>
      <c r="E94" s="77">
        <f>G94+I94-DQ94</f>
        <v>10994.394999999999</v>
      </c>
      <c r="F94" s="77">
        <f>J94+V94+Z94+AD94+AX94+BJ94+CH94+CL94+CX94+DF94+DL94</f>
        <v>14358.8</v>
      </c>
      <c r="G94" s="77">
        <f>K94+W94+AA94+AE94+AY94+BK94+CI94+CM94+CY94+DG94+DM94</f>
        <v>11766.394999999999</v>
      </c>
      <c r="H94" s="77">
        <f>L94+X94+AB94+AF94+AZ94+BL94+CJ94+CN94+CZ94+DH94+DN94</f>
        <v>5213.865</v>
      </c>
      <c r="I94" s="77">
        <f>M94+Y94+AC94+AG94+BA94+BM94+CK94+CO94+DA94+DI94+DO94</f>
        <v>-772.0000000000002</v>
      </c>
      <c r="J94" s="78">
        <v>11236.5</v>
      </c>
      <c r="K94" s="78">
        <v>9611.835</v>
      </c>
      <c r="L94" s="78">
        <v>265.217</v>
      </c>
      <c r="M94" s="78">
        <v>190</v>
      </c>
      <c r="N94" s="78">
        <v>10763.5</v>
      </c>
      <c r="O94" s="78">
        <v>9282.035</v>
      </c>
      <c r="P94" s="78">
        <v>265.217</v>
      </c>
      <c r="Q94" s="78">
        <v>190</v>
      </c>
      <c r="R94" s="78">
        <v>173</v>
      </c>
      <c r="S94" s="78">
        <v>53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3148.648</v>
      </c>
      <c r="AG94" s="78">
        <v>-2425.59</v>
      </c>
      <c r="AH94" s="78">
        <v>0</v>
      </c>
      <c r="AI94" s="78">
        <v>0</v>
      </c>
      <c r="AJ94" s="78">
        <v>0</v>
      </c>
      <c r="AK94" s="78">
        <v>0</v>
      </c>
      <c r="AL94" s="78">
        <v>0</v>
      </c>
      <c r="AM94" s="78">
        <v>0</v>
      </c>
      <c r="AN94" s="78">
        <v>0</v>
      </c>
      <c r="AO94" s="78">
        <v>0</v>
      </c>
      <c r="AP94" s="78">
        <v>0</v>
      </c>
      <c r="AQ94" s="78">
        <v>0</v>
      </c>
      <c r="AR94" s="78">
        <v>6363.448</v>
      </c>
      <c r="AS94" s="78">
        <v>789.21</v>
      </c>
      <c r="AT94" s="78">
        <v>0</v>
      </c>
      <c r="AU94" s="78">
        <v>0</v>
      </c>
      <c r="AV94" s="78">
        <v>-3214.8</v>
      </c>
      <c r="AW94" s="78">
        <v>-3214.8</v>
      </c>
      <c r="AX94" s="78">
        <v>150</v>
      </c>
      <c r="AY94" s="78">
        <v>150</v>
      </c>
      <c r="AZ94" s="78">
        <v>0</v>
      </c>
      <c r="BA94" s="78">
        <v>0</v>
      </c>
      <c r="BB94" s="78">
        <v>150</v>
      </c>
      <c r="BC94" s="78">
        <v>150</v>
      </c>
      <c r="BD94" s="78">
        <v>0</v>
      </c>
      <c r="BE94" s="78">
        <v>0</v>
      </c>
      <c r="BF94" s="78">
        <v>0</v>
      </c>
      <c r="BG94" s="78">
        <v>0</v>
      </c>
      <c r="BH94" s="78">
        <v>0</v>
      </c>
      <c r="BI94" s="78">
        <v>0</v>
      </c>
      <c r="BJ94" s="78">
        <v>1327</v>
      </c>
      <c r="BK94" s="78">
        <v>1174.56</v>
      </c>
      <c r="BL94" s="78">
        <v>1800</v>
      </c>
      <c r="BM94" s="78">
        <v>1463.59</v>
      </c>
      <c r="BN94" s="78">
        <v>0</v>
      </c>
      <c r="BO94" s="78">
        <v>0</v>
      </c>
      <c r="BP94" s="78">
        <v>0</v>
      </c>
      <c r="BQ94" s="78">
        <v>0</v>
      </c>
      <c r="BR94" s="78">
        <v>0</v>
      </c>
      <c r="BS94" s="78">
        <v>0</v>
      </c>
      <c r="BT94" s="78">
        <v>0</v>
      </c>
      <c r="BU94" s="78">
        <v>0</v>
      </c>
      <c r="BV94" s="78">
        <v>200</v>
      </c>
      <c r="BW94" s="78">
        <v>200</v>
      </c>
      <c r="BX94" s="78">
        <v>600</v>
      </c>
      <c r="BY94" s="78">
        <v>397.121</v>
      </c>
      <c r="BZ94" s="78">
        <v>1127</v>
      </c>
      <c r="CA94" s="78">
        <v>974.56</v>
      </c>
      <c r="CB94" s="78">
        <v>1200</v>
      </c>
      <c r="CC94" s="78">
        <v>1066.469</v>
      </c>
      <c r="CD94" s="78">
        <v>0</v>
      </c>
      <c r="CE94" s="78">
        <v>0</v>
      </c>
      <c r="CF94" s="78">
        <v>0</v>
      </c>
      <c r="CG94" s="78">
        <v>0</v>
      </c>
      <c r="CH94" s="78">
        <v>0</v>
      </c>
      <c r="CI94" s="78">
        <v>0</v>
      </c>
      <c r="CJ94" s="78">
        <v>0</v>
      </c>
      <c r="CK94" s="78">
        <v>0</v>
      </c>
      <c r="CL94" s="78">
        <v>400</v>
      </c>
      <c r="CM94" s="78">
        <v>300</v>
      </c>
      <c r="CN94" s="78">
        <v>0</v>
      </c>
      <c r="CO94" s="78">
        <v>0</v>
      </c>
      <c r="CP94" s="78">
        <v>400</v>
      </c>
      <c r="CQ94" s="78">
        <v>300</v>
      </c>
      <c r="CR94" s="78">
        <v>0</v>
      </c>
      <c r="CS94" s="78">
        <v>0</v>
      </c>
      <c r="CT94" s="78">
        <v>0</v>
      </c>
      <c r="CU94" s="78">
        <v>0</v>
      </c>
      <c r="CV94" s="78">
        <v>0</v>
      </c>
      <c r="CW94" s="78">
        <v>0</v>
      </c>
      <c r="CX94" s="78">
        <v>0</v>
      </c>
      <c r="CY94" s="78">
        <v>0</v>
      </c>
      <c r="CZ94" s="78">
        <v>0</v>
      </c>
      <c r="DA94" s="78">
        <v>0</v>
      </c>
      <c r="DB94" s="78">
        <v>0</v>
      </c>
      <c r="DC94" s="78">
        <v>0</v>
      </c>
      <c r="DD94" s="78">
        <v>0</v>
      </c>
      <c r="DE94" s="78">
        <v>0</v>
      </c>
      <c r="DF94" s="78">
        <v>530</v>
      </c>
      <c r="DG94" s="78">
        <v>530</v>
      </c>
      <c r="DH94" s="78">
        <v>0</v>
      </c>
      <c r="DI94" s="78">
        <v>0</v>
      </c>
      <c r="DJ94" s="78">
        <v>715.3</v>
      </c>
      <c r="DK94" s="78">
        <v>0</v>
      </c>
      <c r="DL94" s="78">
        <v>715.3</v>
      </c>
      <c r="DM94" s="78">
        <v>0</v>
      </c>
      <c r="DN94" s="78">
        <v>0</v>
      </c>
      <c r="DO94" s="78">
        <v>0</v>
      </c>
      <c r="DP94" s="78">
        <v>0</v>
      </c>
      <c r="DQ94" s="78">
        <v>0</v>
      </c>
    </row>
    <row r="95" spans="1:121" ht="17.25" customHeight="1">
      <c r="A95" s="38"/>
      <c r="B95" s="66">
        <v>86</v>
      </c>
      <c r="C95" s="68" t="s">
        <v>189</v>
      </c>
      <c r="D95" s="77">
        <f>F95+H95-DP95</f>
        <v>59798.9828</v>
      </c>
      <c r="E95" s="77">
        <f>G95+I95-DQ95</f>
        <v>53690.588800000005</v>
      </c>
      <c r="F95" s="77">
        <f>J95+V95+Z95+AD95+AX95+BJ95+CH95+CL95+CX95+DF95+DL95</f>
        <v>55442.2</v>
      </c>
      <c r="G95" s="77">
        <f>K95+W95+AA95+AE95+AY95+BK95+CI95+CM95+CY95+DG95+DM95</f>
        <v>49461.588</v>
      </c>
      <c r="H95" s="77">
        <f>L95+X95+AB95+AF95+AZ95+BL95+CJ95+CN95+CZ95+DH95+DN95</f>
        <v>5996.7828</v>
      </c>
      <c r="I95" s="77">
        <f>M95+Y95+AC95+AG95+BA95+BM95+CK95+CO95+DA95+DI95+DO95</f>
        <v>5869.0008</v>
      </c>
      <c r="J95" s="78">
        <v>23040.1</v>
      </c>
      <c r="K95" s="78">
        <v>20697.284</v>
      </c>
      <c r="L95" s="78">
        <v>3830</v>
      </c>
      <c r="M95" s="78">
        <v>3809</v>
      </c>
      <c r="N95" s="78">
        <v>23040.1</v>
      </c>
      <c r="O95" s="78">
        <v>20697.284</v>
      </c>
      <c r="P95" s="78">
        <v>3830</v>
      </c>
      <c r="Q95" s="78">
        <v>3809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8">
        <v>5014.674</v>
      </c>
      <c r="AE95" s="78">
        <v>2406.206</v>
      </c>
      <c r="AF95" s="78">
        <v>2166.7828</v>
      </c>
      <c r="AG95" s="78">
        <v>2060.0008</v>
      </c>
      <c r="AH95" s="78">
        <v>0</v>
      </c>
      <c r="AI95" s="78">
        <v>0</v>
      </c>
      <c r="AJ95" s="78">
        <v>0</v>
      </c>
      <c r="AK95" s="78">
        <v>0</v>
      </c>
      <c r="AL95" s="78">
        <v>0</v>
      </c>
      <c r="AM95" s="78">
        <v>0</v>
      </c>
      <c r="AN95" s="78">
        <v>2166.7828</v>
      </c>
      <c r="AO95" s="78">
        <v>0</v>
      </c>
      <c r="AP95" s="78">
        <v>0</v>
      </c>
      <c r="AQ95" s="78">
        <v>0</v>
      </c>
      <c r="AR95" s="78">
        <v>0</v>
      </c>
      <c r="AS95" s="78">
        <v>0</v>
      </c>
      <c r="AT95" s="78">
        <v>0</v>
      </c>
      <c r="AU95" s="78">
        <v>0</v>
      </c>
      <c r="AV95" s="78">
        <v>0</v>
      </c>
      <c r="AW95" s="78">
        <v>2060.0008</v>
      </c>
      <c r="AX95" s="78">
        <v>200</v>
      </c>
      <c r="AY95" s="78">
        <v>200</v>
      </c>
      <c r="AZ95" s="78">
        <v>0</v>
      </c>
      <c r="BA95" s="78">
        <v>0</v>
      </c>
      <c r="BB95" s="78">
        <v>0</v>
      </c>
      <c r="BC95" s="78">
        <v>0</v>
      </c>
      <c r="BD95" s="78">
        <v>0</v>
      </c>
      <c r="BE95" s="78">
        <v>0</v>
      </c>
      <c r="BF95" s="78">
        <v>0</v>
      </c>
      <c r="BG95" s="78">
        <v>0</v>
      </c>
      <c r="BH95" s="78">
        <v>0</v>
      </c>
      <c r="BI95" s="78">
        <v>0</v>
      </c>
      <c r="BJ95" s="78">
        <v>3730</v>
      </c>
      <c r="BK95" s="78">
        <v>3629.772</v>
      </c>
      <c r="BL95" s="78">
        <v>0</v>
      </c>
      <c r="BM95" s="78">
        <v>0</v>
      </c>
      <c r="BN95" s="78">
        <v>0</v>
      </c>
      <c r="BO95" s="78">
        <v>0</v>
      </c>
      <c r="BP95" s="78">
        <v>0</v>
      </c>
      <c r="BQ95" s="78">
        <v>0</v>
      </c>
      <c r="BR95" s="78">
        <v>0</v>
      </c>
      <c r="BS95" s="78">
        <v>0</v>
      </c>
      <c r="BT95" s="78">
        <v>0</v>
      </c>
      <c r="BU95" s="78">
        <v>0</v>
      </c>
      <c r="BV95" s="78">
        <v>0</v>
      </c>
      <c r="BW95" s="78">
        <v>0</v>
      </c>
      <c r="BX95" s="78">
        <v>0</v>
      </c>
      <c r="BY95" s="78">
        <v>0</v>
      </c>
      <c r="BZ95" s="78">
        <v>2000</v>
      </c>
      <c r="CA95" s="78">
        <v>1899.772</v>
      </c>
      <c r="CB95" s="78">
        <v>0</v>
      </c>
      <c r="CC95" s="78">
        <v>0</v>
      </c>
      <c r="CD95" s="78">
        <v>1730</v>
      </c>
      <c r="CE95" s="78">
        <v>1730</v>
      </c>
      <c r="CF95" s="78">
        <v>0</v>
      </c>
      <c r="CG95" s="78">
        <v>0</v>
      </c>
      <c r="CH95" s="78">
        <v>0</v>
      </c>
      <c r="CI95" s="78">
        <v>0</v>
      </c>
      <c r="CJ95" s="78">
        <v>0</v>
      </c>
      <c r="CK95" s="78">
        <v>0</v>
      </c>
      <c r="CL95" s="78">
        <v>1717.326</v>
      </c>
      <c r="CM95" s="78">
        <v>1189.326</v>
      </c>
      <c r="CN95" s="78">
        <v>0</v>
      </c>
      <c r="CO95" s="78">
        <v>0</v>
      </c>
      <c r="CP95" s="78">
        <v>0</v>
      </c>
      <c r="CQ95" s="78">
        <v>0</v>
      </c>
      <c r="CR95" s="78">
        <v>0</v>
      </c>
      <c r="CS95" s="78">
        <v>0</v>
      </c>
      <c r="CT95" s="78">
        <v>0</v>
      </c>
      <c r="CU95" s="78">
        <v>0</v>
      </c>
      <c r="CV95" s="78">
        <v>0</v>
      </c>
      <c r="CW95" s="78">
        <v>0</v>
      </c>
      <c r="CX95" s="78">
        <v>14729</v>
      </c>
      <c r="CY95" s="78">
        <v>14429</v>
      </c>
      <c r="CZ95" s="78">
        <v>0</v>
      </c>
      <c r="DA95" s="78">
        <v>0</v>
      </c>
      <c r="DB95" s="78">
        <v>14151</v>
      </c>
      <c r="DC95" s="78">
        <v>14151</v>
      </c>
      <c r="DD95" s="78">
        <v>0</v>
      </c>
      <c r="DE95" s="78">
        <v>0</v>
      </c>
      <c r="DF95" s="78">
        <v>5370</v>
      </c>
      <c r="DG95" s="78">
        <v>5270</v>
      </c>
      <c r="DH95" s="78">
        <v>0</v>
      </c>
      <c r="DI95" s="78">
        <v>0</v>
      </c>
      <c r="DJ95" s="78">
        <v>1.1</v>
      </c>
      <c r="DK95" s="78">
        <v>0</v>
      </c>
      <c r="DL95" s="78">
        <v>1641.1</v>
      </c>
      <c r="DM95" s="78">
        <v>1640</v>
      </c>
      <c r="DN95" s="78">
        <v>0</v>
      </c>
      <c r="DO95" s="78">
        <v>0</v>
      </c>
      <c r="DP95" s="78">
        <v>1640</v>
      </c>
      <c r="DQ95" s="78">
        <v>1640</v>
      </c>
    </row>
    <row r="96" spans="1:121" ht="17.25" customHeight="1">
      <c r="A96" s="38"/>
      <c r="B96" s="66">
        <v>87</v>
      </c>
      <c r="C96" s="68" t="s">
        <v>190</v>
      </c>
      <c r="D96" s="77">
        <f>F96+H96-DP96</f>
        <v>55373.3711</v>
      </c>
      <c r="E96" s="77">
        <f>G96+I96-DQ96</f>
        <v>53031.407</v>
      </c>
      <c r="F96" s="77">
        <f>J96+V96+Z96+AD96+AX96+BJ96+CH96+CL96+CX96+DF96+DL96</f>
        <v>55345.1</v>
      </c>
      <c r="G96" s="77">
        <f>K96+W96+AA96+AE96+AY96+BK96+CI96+CM96+CY96+DG96+DM96</f>
        <v>53031.407</v>
      </c>
      <c r="H96" s="77">
        <f>L96+X96+AB96+AF96+AZ96+BL96+CJ96+CN96+CZ96+DH96+DN96</f>
        <v>98.2711</v>
      </c>
      <c r="I96" s="77">
        <f>M96+Y96+AC96+AG96+BA96+BM96+CK96+CO96+DA96+DI96+DO96</f>
        <v>0</v>
      </c>
      <c r="J96" s="78">
        <v>22506.1</v>
      </c>
      <c r="K96" s="78">
        <v>20732.367</v>
      </c>
      <c r="L96" s="78">
        <v>0</v>
      </c>
      <c r="M96" s="78">
        <v>0</v>
      </c>
      <c r="N96" s="78">
        <v>22236.1</v>
      </c>
      <c r="O96" s="78">
        <v>20462.367</v>
      </c>
      <c r="P96" s="78">
        <v>0</v>
      </c>
      <c r="Q96" s="78">
        <v>0</v>
      </c>
      <c r="R96" s="78">
        <v>270</v>
      </c>
      <c r="S96" s="78">
        <v>270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8">
        <v>1172</v>
      </c>
      <c r="AE96" s="78">
        <v>1150</v>
      </c>
      <c r="AF96" s="78">
        <v>28.2711</v>
      </c>
      <c r="AG96" s="78">
        <v>0</v>
      </c>
      <c r="AH96" s="78">
        <v>200</v>
      </c>
      <c r="AI96" s="78">
        <v>200</v>
      </c>
      <c r="AJ96" s="78">
        <v>0</v>
      </c>
      <c r="AK96" s="78">
        <v>0</v>
      </c>
      <c r="AL96" s="78">
        <v>0</v>
      </c>
      <c r="AM96" s="78">
        <v>0</v>
      </c>
      <c r="AN96" s="78">
        <v>0</v>
      </c>
      <c r="AO96" s="78">
        <v>0</v>
      </c>
      <c r="AP96" s="78">
        <v>950</v>
      </c>
      <c r="AQ96" s="78">
        <v>950</v>
      </c>
      <c r="AR96" s="78">
        <v>28.2711</v>
      </c>
      <c r="AS96" s="78">
        <v>0</v>
      </c>
      <c r="AT96" s="78">
        <v>0</v>
      </c>
      <c r="AU96" s="78">
        <v>0</v>
      </c>
      <c r="AV96" s="78">
        <v>0</v>
      </c>
      <c r="AW96" s="78">
        <v>0</v>
      </c>
      <c r="AX96" s="78">
        <v>4000</v>
      </c>
      <c r="AY96" s="78">
        <v>4000</v>
      </c>
      <c r="AZ96" s="78">
        <v>0</v>
      </c>
      <c r="BA96" s="78">
        <v>0</v>
      </c>
      <c r="BB96" s="78">
        <v>4000</v>
      </c>
      <c r="BC96" s="78">
        <v>4000</v>
      </c>
      <c r="BD96" s="78">
        <v>0</v>
      </c>
      <c r="BE96" s="78">
        <v>0</v>
      </c>
      <c r="BF96" s="78">
        <v>0</v>
      </c>
      <c r="BG96" s="78">
        <v>0</v>
      </c>
      <c r="BH96" s="78">
        <v>0</v>
      </c>
      <c r="BI96" s="78">
        <v>0</v>
      </c>
      <c r="BJ96" s="78">
        <v>2461</v>
      </c>
      <c r="BK96" s="78">
        <v>2453.9</v>
      </c>
      <c r="BL96" s="78">
        <v>0</v>
      </c>
      <c r="BM96" s="78">
        <v>0</v>
      </c>
      <c r="BN96" s="78">
        <v>0</v>
      </c>
      <c r="BO96" s="78">
        <v>0</v>
      </c>
      <c r="BP96" s="78">
        <v>0</v>
      </c>
      <c r="BQ96" s="78">
        <v>0</v>
      </c>
      <c r="BR96" s="78">
        <v>0</v>
      </c>
      <c r="BS96" s="78">
        <v>0</v>
      </c>
      <c r="BT96" s="78">
        <v>0</v>
      </c>
      <c r="BU96" s="78">
        <v>0</v>
      </c>
      <c r="BV96" s="78">
        <v>0</v>
      </c>
      <c r="BW96" s="78">
        <v>0</v>
      </c>
      <c r="BX96" s="78">
        <v>0</v>
      </c>
      <c r="BY96" s="78">
        <v>0</v>
      </c>
      <c r="BZ96" s="78">
        <v>1800</v>
      </c>
      <c r="CA96" s="78">
        <v>1793</v>
      </c>
      <c r="CB96" s="78">
        <v>0</v>
      </c>
      <c r="CC96" s="78">
        <v>0</v>
      </c>
      <c r="CD96" s="78">
        <v>661</v>
      </c>
      <c r="CE96" s="78">
        <v>660.9</v>
      </c>
      <c r="CF96" s="78">
        <v>0</v>
      </c>
      <c r="CG96" s="78">
        <v>0</v>
      </c>
      <c r="CH96" s="78">
        <v>0</v>
      </c>
      <c r="CI96" s="78">
        <v>0</v>
      </c>
      <c r="CJ96" s="78">
        <v>0</v>
      </c>
      <c r="CK96" s="78">
        <v>0</v>
      </c>
      <c r="CL96" s="78">
        <v>3150</v>
      </c>
      <c r="CM96" s="78">
        <v>3033.5</v>
      </c>
      <c r="CN96" s="78">
        <v>70</v>
      </c>
      <c r="CO96" s="78">
        <v>0</v>
      </c>
      <c r="CP96" s="78">
        <v>150</v>
      </c>
      <c r="CQ96" s="78">
        <v>123.5</v>
      </c>
      <c r="CR96" s="78">
        <v>0</v>
      </c>
      <c r="CS96" s="78">
        <v>0</v>
      </c>
      <c r="CT96" s="78">
        <v>0</v>
      </c>
      <c r="CU96" s="78">
        <v>0</v>
      </c>
      <c r="CV96" s="78">
        <v>0</v>
      </c>
      <c r="CW96" s="78">
        <v>0</v>
      </c>
      <c r="CX96" s="78">
        <v>18086</v>
      </c>
      <c r="CY96" s="78">
        <v>18060</v>
      </c>
      <c r="CZ96" s="78">
        <v>0</v>
      </c>
      <c r="DA96" s="78">
        <v>0</v>
      </c>
      <c r="DB96" s="78">
        <v>17000</v>
      </c>
      <c r="DC96" s="78">
        <v>17000</v>
      </c>
      <c r="DD96" s="78">
        <v>0</v>
      </c>
      <c r="DE96" s="78">
        <v>0</v>
      </c>
      <c r="DF96" s="78">
        <v>3900</v>
      </c>
      <c r="DG96" s="78">
        <v>3601.64</v>
      </c>
      <c r="DH96" s="78">
        <v>0</v>
      </c>
      <c r="DI96" s="78">
        <v>0</v>
      </c>
      <c r="DJ96" s="78">
        <v>0</v>
      </c>
      <c r="DK96" s="78">
        <v>0</v>
      </c>
      <c r="DL96" s="78">
        <v>70</v>
      </c>
      <c r="DM96" s="78">
        <v>0</v>
      </c>
      <c r="DN96" s="78">
        <v>0</v>
      </c>
      <c r="DO96" s="78">
        <v>0</v>
      </c>
      <c r="DP96" s="78">
        <v>70</v>
      </c>
      <c r="DQ96" s="78">
        <v>0</v>
      </c>
    </row>
    <row r="97" spans="1:121" ht="17.25" customHeight="1">
      <c r="A97" s="38"/>
      <c r="B97" s="66">
        <v>88</v>
      </c>
      <c r="C97" s="68" t="s">
        <v>191</v>
      </c>
      <c r="D97" s="77">
        <f>F97+H97-DP97</f>
        <v>4936.04</v>
      </c>
      <c r="E97" s="77">
        <f>G97+I97-DQ97</f>
        <v>4898.84</v>
      </c>
      <c r="F97" s="77">
        <f>J97+V97+Z97+AD97+AX97+BJ97+CH97+CL97+CX97+DF97+DL97</f>
        <v>4933.7</v>
      </c>
      <c r="G97" s="77">
        <f>K97+W97+AA97+AE97+AY97+BK97+CI97+CM97+CY97+DG97+DM97</f>
        <v>4898.84</v>
      </c>
      <c r="H97" s="77">
        <f>L97+X97+AB97+AF97+AZ97+BL97+CJ97+CN97+CZ97+DH97+DN97</f>
        <v>2.34</v>
      </c>
      <c r="I97" s="77">
        <f>M97+Y97+AC97+AG97+BA97+BM97+CK97+CO97+DA97+DI97+DO97</f>
        <v>0</v>
      </c>
      <c r="J97" s="78">
        <v>3824.5</v>
      </c>
      <c r="K97" s="78">
        <v>3789.64</v>
      </c>
      <c r="L97" s="78">
        <v>2.34</v>
      </c>
      <c r="M97" s="78">
        <v>0</v>
      </c>
      <c r="N97" s="78">
        <v>3824.5</v>
      </c>
      <c r="O97" s="78">
        <v>3789.64</v>
      </c>
      <c r="P97" s="78">
        <v>2.34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78">
        <v>0</v>
      </c>
      <c r="AB97" s="78">
        <v>0</v>
      </c>
      <c r="AC97" s="78">
        <v>0</v>
      </c>
      <c r="AD97" s="78">
        <v>0</v>
      </c>
      <c r="AE97" s="78">
        <v>0</v>
      </c>
      <c r="AF97" s="78">
        <v>0</v>
      </c>
      <c r="AG97" s="78">
        <v>0</v>
      </c>
      <c r="AH97" s="78">
        <v>0</v>
      </c>
      <c r="AI97" s="78">
        <v>0</v>
      </c>
      <c r="AJ97" s="78">
        <v>0</v>
      </c>
      <c r="AK97" s="78">
        <v>0</v>
      </c>
      <c r="AL97" s="78">
        <v>0</v>
      </c>
      <c r="AM97" s="78">
        <v>0</v>
      </c>
      <c r="AN97" s="78">
        <v>0</v>
      </c>
      <c r="AO97" s="78">
        <v>0</v>
      </c>
      <c r="AP97" s="78">
        <v>0</v>
      </c>
      <c r="AQ97" s="78">
        <v>0</v>
      </c>
      <c r="AR97" s="78">
        <v>0</v>
      </c>
      <c r="AS97" s="78">
        <v>0</v>
      </c>
      <c r="AT97" s="78">
        <v>0</v>
      </c>
      <c r="AU97" s="78">
        <v>0</v>
      </c>
      <c r="AV97" s="78">
        <v>0</v>
      </c>
      <c r="AW97" s="78">
        <v>0</v>
      </c>
      <c r="AX97" s="78">
        <v>0</v>
      </c>
      <c r="AY97" s="78">
        <v>0</v>
      </c>
      <c r="AZ97" s="78">
        <v>0</v>
      </c>
      <c r="BA97" s="78">
        <v>0</v>
      </c>
      <c r="BB97" s="78">
        <v>0</v>
      </c>
      <c r="BC97" s="78">
        <v>0</v>
      </c>
      <c r="BD97" s="78">
        <v>0</v>
      </c>
      <c r="BE97" s="78">
        <v>0</v>
      </c>
      <c r="BF97" s="78">
        <v>0</v>
      </c>
      <c r="BG97" s="78">
        <v>0</v>
      </c>
      <c r="BH97" s="78">
        <v>0</v>
      </c>
      <c r="BI97" s="78">
        <v>0</v>
      </c>
      <c r="BJ97" s="78">
        <v>0</v>
      </c>
      <c r="BK97" s="78">
        <v>0</v>
      </c>
      <c r="BL97" s="78">
        <v>0</v>
      </c>
      <c r="BM97" s="78">
        <v>0</v>
      </c>
      <c r="BN97" s="78">
        <v>0</v>
      </c>
      <c r="BO97" s="78">
        <v>0</v>
      </c>
      <c r="BP97" s="78">
        <v>0</v>
      </c>
      <c r="BQ97" s="78">
        <v>0</v>
      </c>
      <c r="BR97" s="78">
        <v>0</v>
      </c>
      <c r="BS97" s="78">
        <v>0</v>
      </c>
      <c r="BT97" s="78">
        <v>0</v>
      </c>
      <c r="BU97" s="78">
        <v>0</v>
      </c>
      <c r="BV97" s="78">
        <v>0</v>
      </c>
      <c r="BW97" s="78">
        <v>0</v>
      </c>
      <c r="BX97" s="78">
        <v>0</v>
      </c>
      <c r="BY97" s="78">
        <v>0</v>
      </c>
      <c r="BZ97" s="78">
        <v>0</v>
      </c>
      <c r="CA97" s="78">
        <v>0</v>
      </c>
      <c r="CB97" s="78">
        <v>0</v>
      </c>
      <c r="CC97" s="78">
        <v>0</v>
      </c>
      <c r="CD97" s="78">
        <v>0</v>
      </c>
      <c r="CE97" s="78">
        <v>0</v>
      </c>
      <c r="CF97" s="78">
        <v>0</v>
      </c>
      <c r="CG97" s="78">
        <v>0</v>
      </c>
      <c r="CH97" s="78">
        <v>0</v>
      </c>
      <c r="CI97" s="78">
        <v>0</v>
      </c>
      <c r="CJ97" s="78">
        <v>0</v>
      </c>
      <c r="CK97" s="78">
        <v>0</v>
      </c>
      <c r="CL97" s="78">
        <v>354.2</v>
      </c>
      <c r="CM97" s="78">
        <v>354.2</v>
      </c>
      <c r="CN97" s="78">
        <v>0</v>
      </c>
      <c r="CO97" s="78">
        <v>0</v>
      </c>
      <c r="CP97" s="78">
        <v>0</v>
      </c>
      <c r="CQ97" s="78">
        <v>0</v>
      </c>
      <c r="CR97" s="78">
        <v>0</v>
      </c>
      <c r="CS97" s="78">
        <v>0</v>
      </c>
      <c r="CT97" s="78">
        <v>0</v>
      </c>
      <c r="CU97" s="78">
        <v>0</v>
      </c>
      <c r="CV97" s="78">
        <v>0</v>
      </c>
      <c r="CW97" s="78">
        <v>0</v>
      </c>
      <c r="CX97" s="78">
        <v>0</v>
      </c>
      <c r="CY97" s="78">
        <v>0</v>
      </c>
      <c r="CZ97" s="78">
        <v>0</v>
      </c>
      <c r="DA97" s="78">
        <v>0</v>
      </c>
      <c r="DB97" s="78">
        <v>0</v>
      </c>
      <c r="DC97" s="78">
        <v>0</v>
      </c>
      <c r="DD97" s="78">
        <v>0</v>
      </c>
      <c r="DE97" s="78">
        <v>0</v>
      </c>
      <c r="DF97" s="78">
        <v>755</v>
      </c>
      <c r="DG97" s="78">
        <v>755</v>
      </c>
      <c r="DH97" s="78">
        <v>0</v>
      </c>
      <c r="DI97" s="78">
        <v>0</v>
      </c>
      <c r="DJ97" s="78">
        <v>0</v>
      </c>
      <c r="DK97" s="78">
        <v>0</v>
      </c>
      <c r="DL97" s="78">
        <v>0</v>
      </c>
      <c r="DM97" s="78">
        <v>0</v>
      </c>
      <c r="DN97" s="78">
        <v>0</v>
      </c>
      <c r="DO97" s="78">
        <v>0</v>
      </c>
      <c r="DP97" s="78">
        <v>0</v>
      </c>
      <c r="DQ97" s="78">
        <v>0</v>
      </c>
    </row>
    <row r="98" spans="1:121" ht="17.25" customHeight="1">
      <c r="A98" s="38"/>
      <c r="B98" s="66">
        <v>89</v>
      </c>
      <c r="C98" s="68" t="s">
        <v>192</v>
      </c>
      <c r="D98" s="77">
        <f>F98+H98-DP98</f>
        <v>14301.405</v>
      </c>
      <c r="E98" s="77">
        <f>G98+I98-DQ98</f>
        <v>11134.073</v>
      </c>
      <c r="F98" s="77">
        <f>J98+V98+Z98+AD98+AX98+BJ98+CH98+CL98+CX98+DF98+DL98</f>
        <v>13348.7</v>
      </c>
      <c r="G98" s="77">
        <f>K98+W98+AA98+AE98+AY98+BK98+CI98+CM98+CY98+DG98+DM98</f>
        <v>12626.073</v>
      </c>
      <c r="H98" s="77">
        <f>L98+X98+AB98+AF98+AZ98+BL98+CJ98+CN98+CZ98+DH98+DN98</f>
        <v>952.705</v>
      </c>
      <c r="I98" s="77">
        <f>M98+Y98+AC98+AG98+BA98+BM98+CK98+CO98+DA98+DI98+DO98</f>
        <v>-1492</v>
      </c>
      <c r="J98" s="78">
        <v>10462.2</v>
      </c>
      <c r="K98" s="78">
        <v>10118.073</v>
      </c>
      <c r="L98" s="78">
        <v>0</v>
      </c>
      <c r="M98" s="78">
        <v>0</v>
      </c>
      <c r="N98" s="78">
        <v>9905.2</v>
      </c>
      <c r="O98" s="78">
        <v>9871.073</v>
      </c>
      <c r="P98" s="78">
        <v>0</v>
      </c>
      <c r="Q98" s="78">
        <v>0</v>
      </c>
      <c r="R98" s="78">
        <v>557</v>
      </c>
      <c r="S98" s="78">
        <v>247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  <c r="AE98" s="78">
        <v>0</v>
      </c>
      <c r="AF98" s="78">
        <v>952.705</v>
      </c>
      <c r="AG98" s="78">
        <v>-1492</v>
      </c>
      <c r="AH98" s="78">
        <v>0</v>
      </c>
      <c r="AI98" s="78">
        <v>0</v>
      </c>
      <c r="AJ98" s="78">
        <v>0</v>
      </c>
      <c r="AK98" s="78">
        <v>0</v>
      </c>
      <c r="AL98" s="78">
        <v>0</v>
      </c>
      <c r="AM98" s="78">
        <v>0</v>
      </c>
      <c r="AN98" s="78">
        <v>0</v>
      </c>
      <c r="AO98" s="78">
        <v>0</v>
      </c>
      <c r="AP98" s="78">
        <v>0</v>
      </c>
      <c r="AQ98" s="78">
        <v>0</v>
      </c>
      <c r="AR98" s="78">
        <v>952.705</v>
      </c>
      <c r="AS98" s="78">
        <v>950</v>
      </c>
      <c r="AT98" s="78">
        <v>0</v>
      </c>
      <c r="AU98" s="78">
        <v>0</v>
      </c>
      <c r="AV98" s="78">
        <v>0</v>
      </c>
      <c r="AW98" s="78">
        <v>-2442</v>
      </c>
      <c r="AX98" s="78">
        <v>728</v>
      </c>
      <c r="AY98" s="78">
        <v>728</v>
      </c>
      <c r="AZ98" s="78">
        <v>0</v>
      </c>
      <c r="BA98" s="78">
        <v>0</v>
      </c>
      <c r="BB98" s="78">
        <v>728</v>
      </c>
      <c r="BC98" s="78">
        <v>728</v>
      </c>
      <c r="BD98" s="78">
        <v>0</v>
      </c>
      <c r="BE98" s="78">
        <v>0</v>
      </c>
      <c r="BF98" s="78">
        <v>0</v>
      </c>
      <c r="BG98" s="78">
        <v>0</v>
      </c>
      <c r="BH98" s="78">
        <v>0</v>
      </c>
      <c r="BI98" s="78">
        <v>0</v>
      </c>
      <c r="BJ98" s="78">
        <v>200</v>
      </c>
      <c r="BK98" s="78">
        <v>0</v>
      </c>
      <c r="BL98" s="78">
        <v>0</v>
      </c>
      <c r="BM98" s="78">
        <v>0</v>
      </c>
      <c r="BN98" s="78">
        <v>0</v>
      </c>
      <c r="BO98" s="78">
        <v>0</v>
      </c>
      <c r="BP98" s="78">
        <v>0</v>
      </c>
      <c r="BQ98" s="78">
        <v>0</v>
      </c>
      <c r="BR98" s="78">
        <v>0</v>
      </c>
      <c r="BS98" s="78">
        <v>0</v>
      </c>
      <c r="BT98" s="78">
        <v>0</v>
      </c>
      <c r="BU98" s="78">
        <v>0</v>
      </c>
      <c r="BV98" s="78">
        <v>0</v>
      </c>
      <c r="BW98" s="78">
        <v>0</v>
      </c>
      <c r="BX98" s="78">
        <v>0</v>
      </c>
      <c r="BY98" s="78">
        <v>0</v>
      </c>
      <c r="BZ98" s="78">
        <v>200</v>
      </c>
      <c r="CA98" s="78">
        <v>0</v>
      </c>
      <c r="CB98" s="78">
        <v>0</v>
      </c>
      <c r="CC98" s="78">
        <v>0</v>
      </c>
      <c r="CD98" s="78">
        <v>0</v>
      </c>
      <c r="CE98" s="78">
        <v>0</v>
      </c>
      <c r="CF98" s="78">
        <v>0</v>
      </c>
      <c r="CG98" s="78">
        <v>0</v>
      </c>
      <c r="CH98" s="78">
        <v>100</v>
      </c>
      <c r="CI98" s="78">
        <v>100</v>
      </c>
      <c r="CJ98" s="78">
        <v>0</v>
      </c>
      <c r="CK98" s="78">
        <v>0</v>
      </c>
      <c r="CL98" s="78">
        <v>300</v>
      </c>
      <c r="CM98" s="78">
        <v>300</v>
      </c>
      <c r="CN98" s="78">
        <v>0</v>
      </c>
      <c r="CO98" s="78">
        <v>0</v>
      </c>
      <c r="CP98" s="78">
        <v>300</v>
      </c>
      <c r="CQ98" s="78">
        <v>300</v>
      </c>
      <c r="CR98" s="78">
        <v>0</v>
      </c>
      <c r="CS98" s="78">
        <v>0</v>
      </c>
      <c r="CT98" s="78">
        <v>0</v>
      </c>
      <c r="CU98" s="78">
        <v>0</v>
      </c>
      <c r="CV98" s="78">
        <v>0</v>
      </c>
      <c r="CW98" s="78">
        <v>0</v>
      </c>
      <c r="CX98" s="78">
        <v>100</v>
      </c>
      <c r="CY98" s="78">
        <v>50</v>
      </c>
      <c r="CZ98" s="78">
        <v>0</v>
      </c>
      <c r="DA98" s="78">
        <v>0</v>
      </c>
      <c r="DB98" s="78">
        <v>50</v>
      </c>
      <c r="DC98" s="78">
        <v>50</v>
      </c>
      <c r="DD98" s="78">
        <v>0</v>
      </c>
      <c r="DE98" s="78">
        <v>0</v>
      </c>
      <c r="DF98" s="78">
        <v>1450</v>
      </c>
      <c r="DG98" s="78">
        <v>1330</v>
      </c>
      <c r="DH98" s="78">
        <v>0</v>
      </c>
      <c r="DI98" s="78">
        <v>0</v>
      </c>
      <c r="DJ98" s="78">
        <v>8.5</v>
      </c>
      <c r="DK98" s="78">
        <v>0</v>
      </c>
      <c r="DL98" s="78">
        <v>8.5</v>
      </c>
      <c r="DM98" s="78">
        <v>0</v>
      </c>
      <c r="DN98" s="78">
        <v>0</v>
      </c>
      <c r="DO98" s="78">
        <v>0</v>
      </c>
      <c r="DP98" s="78">
        <v>0</v>
      </c>
      <c r="DQ98" s="78">
        <v>0</v>
      </c>
    </row>
    <row r="99" spans="1:121" ht="17.25" customHeight="1">
      <c r="A99" s="38"/>
      <c r="B99" s="66">
        <v>90</v>
      </c>
      <c r="C99" s="68" t="s">
        <v>193</v>
      </c>
      <c r="D99" s="77">
        <f>F99+H99-DP99</f>
        <v>15161.1053</v>
      </c>
      <c r="E99" s="77">
        <f>G99+I99-DQ99</f>
        <v>14810.008</v>
      </c>
      <c r="F99" s="77">
        <f>J99+V99+Z99+AD99+AX99+BJ99+CH99+CL99+CX99+DF99+DL99</f>
        <v>15157.5</v>
      </c>
      <c r="G99" s="77">
        <f>K99+W99+AA99+AE99+AY99+BK99+CI99+CM99+CY99+DG99+DM99</f>
        <v>14827.358</v>
      </c>
      <c r="H99" s="77">
        <f>L99+X99+AB99+AF99+AZ99+BL99+CJ99+CN99+CZ99+DH99+DN99</f>
        <v>3.6053</v>
      </c>
      <c r="I99" s="77">
        <f>M99+Y99+AC99+AG99+BA99+BM99+CK99+CO99+DA99+DI99+DO99</f>
        <v>-17.35</v>
      </c>
      <c r="J99" s="78">
        <v>11073</v>
      </c>
      <c r="K99" s="78">
        <v>11005.238</v>
      </c>
      <c r="L99" s="78">
        <v>0</v>
      </c>
      <c r="M99" s="78">
        <v>0</v>
      </c>
      <c r="N99" s="78">
        <v>11073</v>
      </c>
      <c r="O99" s="78">
        <v>11005.238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78">
        <v>0</v>
      </c>
      <c r="AB99" s="78">
        <v>0</v>
      </c>
      <c r="AC99" s="78">
        <v>0</v>
      </c>
      <c r="AD99" s="78">
        <v>0</v>
      </c>
      <c r="AE99" s="78">
        <v>0</v>
      </c>
      <c r="AF99" s="78">
        <v>3.6053</v>
      </c>
      <c r="AG99" s="78">
        <v>-17.35</v>
      </c>
      <c r="AH99" s="78">
        <v>0</v>
      </c>
      <c r="AI99" s="78">
        <v>0</v>
      </c>
      <c r="AJ99" s="78">
        <v>1006.6053</v>
      </c>
      <c r="AK99" s="78">
        <v>100</v>
      </c>
      <c r="AL99" s="78">
        <v>0</v>
      </c>
      <c r="AM99" s="78">
        <v>0</v>
      </c>
      <c r="AN99" s="78">
        <v>0</v>
      </c>
      <c r="AO99" s="78">
        <v>0</v>
      </c>
      <c r="AP99" s="78">
        <v>0</v>
      </c>
      <c r="AQ99" s="78">
        <v>0</v>
      </c>
      <c r="AR99" s="78">
        <v>0</v>
      </c>
      <c r="AS99" s="78">
        <v>0</v>
      </c>
      <c r="AT99" s="78">
        <v>0</v>
      </c>
      <c r="AU99" s="78">
        <v>0</v>
      </c>
      <c r="AV99" s="78">
        <v>-1003</v>
      </c>
      <c r="AW99" s="78">
        <v>-117.35</v>
      </c>
      <c r="AX99" s="78">
        <v>1150</v>
      </c>
      <c r="AY99" s="78">
        <v>1150</v>
      </c>
      <c r="AZ99" s="78">
        <v>0</v>
      </c>
      <c r="BA99" s="78">
        <v>0</v>
      </c>
      <c r="BB99" s="78">
        <v>1150</v>
      </c>
      <c r="BC99" s="78">
        <v>1150</v>
      </c>
      <c r="BD99" s="78">
        <v>0</v>
      </c>
      <c r="BE99" s="78">
        <v>0</v>
      </c>
      <c r="BF99" s="78">
        <v>0</v>
      </c>
      <c r="BG99" s="78">
        <v>0</v>
      </c>
      <c r="BH99" s="78">
        <v>0</v>
      </c>
      <c r="BI99" s="78">
        <v>0</v>
      </c>
      <c r="BJ99" s="78">
        <v>899.5</v>
      </c>
      <c r="BK99" s="78">
        <v>814.5</v>
      </c>
      <c r="BL99" s="78">
        <v>0</v>
      </c>
      <c r="BM99" s="78">
        <v>0</v>
      </c>
      <c r="BN99" s="78">
        <v>0</v>
      </c>
      <c r="BO99" s="78">
        <v>0</v>
      </c>
      <c r="BP99" s="78">
        <v>0</v>
      </c>
      <c r="BQ99" s="78">
        <v>0</v>
      </c>
      <c r="BR99" s="78">
        <v>0</v>
      </c>
      <c r="BS99" s="78">
        <v>0</v>
      </c>
      <c r="BT99" s="78">
        <v>0</v>
      </c>
      <c r="BU99" s="78">
        <v>0</v>
      </c>
      <c r="BV99" s="78">
        <v>340</v>
      </c>
      <c r="BW99" s="78">
        <v>305</v>
      </c>
      <c r="BX99" s="78">
        <v>0</v>
      </c>
      <c r="BY99" s="78">
        <v>0</v>
      </c>
      <c r="BZ99" s="78">
        <v>559.5</v>
      </c>
      <c r="CA99" s="78">
        <v>509.5</v>
      </c>
      <c r="CB99" s="78">
        <v>0</v>
      </c>
      <c r="CC99" s="78">
        <v>0</v>
      </c>
      <c r="CD99" s="78">
        <v>0</v>
      </c>
      <c r="CE99" s="78">
        <v>0</v>
      </c>
      <c r="CF99" s="78">
        <v>0</v>
      </c>
      <c r="CG99" s="78">
        <v>0</v>
      </c>
      <c r="CH99" s="78">
        <v>0</v>
      </c>
      <c r="CI99" s="78">
        <v>0</v>
      </c>
      <c r="CJ99" s="78">
        <v>0</v>
      </c>
      <c r="CK99" s="78">
        <v>0</v>
      </c>
      <c r="CL99" s="78">
        <v>535</v>
      </c>
      <c r="CM99" s="78">
        <v>457.62</v>
      </c>
      <c r="CN99" s="78">
        <v>0</v>
      </c>
      <c r="CO99" s="78">
        <v>0</v>
      </c>
      <c r="CP99" s="78">
        <v>0</v>
      </c>
      <c r="CQ99" s="78">
        <v>0</v>
      </c>
      <c r="CR99" s="78">
        <v>0</v>
      </c>
      <c r="CS99" s="78">
        <v>0</v>
      </c>
      <c r="CT99" s="78">
        <v>0</v>
      </c>
      <c r="CU99" s="78">
        <v>0</v>
      </c>
      <c r="CV99" s="78">
        <v>0</v>
      </c>
      <c r="CW99" s="78">
        <v>0</v>
      </c>
      <c r="CX99" s="78">
        <v>0</v>
      </c>
      <c r="CY99" s="78">
        <v>0</v>
      </c>
      <c r="CZ99" s="78">
        <v>0</v>
      </c>
      <c r="DA99" s="78">
        <v>0</v>
      </c>
      <c r="DB99" s="78">
        <v>0</v>
      </c>
      <c r="DC99" s="78">
        <v>0</v>
      </c>
      <c r="DD99" s="78">
        <v>0</v>
      </c>
      <c r="DE99" s="78">
        <v>0</v>
      </c>
      <c r="DF99" s="78">
        <v>1500</v>
      </c>
      <c r="DG99" s="78">
        <v>1400</v>
      </c>
      <c r="DH99" s="78">
        <v>0</v>
      </c>
      <c r="DI99" s="78">
        <v>0</v>
      </c>
      <c r="DJ99" s="78">
        <v>0</v>
      </c>
      <c r="DK99" s="78">
        <v>0</v>
      </c>
      <c r="DL99" s="78">
        <v>0</v>
      </c>
      <c r="DM99" s="78">
        <v>0</v>
      </c>
      <c r="DN99" s="78">
        <v>0</v>
      </c>
      <c r="DO99" s="78">
        <v>0</v>
      </c>
      <c r="DP99" s="78">
        <v>0</v>
      </c>
      <c r="DQ99" s="78">
        <v>0</v>
      </c>
    </row>
    <row r="100" spans="1:121" ht="17.25" customHeight="1">
      <c r="A100" s="38"/>
      <c r="B100" s="66">
        <v>91</v>
      </c>
      <c r="C100" s="68" t="s">
        <v>194</v>
      </c>
      <c r="D100" s="77">
        <f>F100+H100-DP100</f>
        <v>106269.38010000001</v>
      </c>
      <c r="E100" s="77">
        <f>G100+I100-DQ100</f>
        <v>91906.3364</v>
      </c>
      <c r="F100" s="77">
        <f>J100+V100+Z100+AD100+AX100+BJ100+CH100+CL100+CX100+DF100+DL100</f>
        <v>101578.8</v>
      </c>
      <c r="G100" s="77">
        <f>K100+W100+AA100+AE100+AY100+BK100+CI100+CM100+CY100+DG100+DM100</f>
        <v>88834.1344</v>
      </c>
      <c r="H100" s="77">
        <f>L100+X100+AB100+AF100+AZ100+BL100+CJ100+CN100+CZ100+DH100+DN100</f>
        <v>7340.5801</v>
      </c>
      <c r="I100" s="77">
        <f>M100+Y100+AC100+AG100+BA100+BM100+CK100+CO100+DA100+DI100+DO100</f>
        <v>3072.2019999999998</v>
      </c>
      <c r="J100" s="78">
        <v>27649</v>
      </c>
      <c r="K100" s="78">
        <v>25130.5504</v>
      </c>
      <c r="L100" s="78">
        <v>1000</v>
      </c>
      <c r="M100" s="78">
        <v>0</v>
      </c>
      <c r="N100" s="78">
        <v>27149</v>
      </c>
      <c r="O100" s="78">
        <v>25083.0504</v>
      </c>
      <c r="P100" s="78">
        <v>1000</v>
      </c>
      <c r="Q100" s="78">
        <v>0</v>
      </c>
      <c r="R100" s="78">
        <v>500</v>
      </c>
      <c r="S100" s="78">
        <v>47.5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350</v>
      </c>
      <c r="AE100" s="78">
        <v>0</v>
      </c>
      <c r="AF100" s="78">
        <v>2100</v>
      </c>
      <c r="AG100" s="78">
        <v>68.073</v>
      </c>
      <c r="AH100" s="78">
        <v>0</v>
      </c>
      <c r="AI100" s="78">
        <v>0</v>
      </c>
      <c r="AJ100" s="78">
        <v>0</v>
      </c>
      <c r="AK100" s="78">
        <v>0</v>
      </c>
      <c r="AL100" s="78">
        <v>0</v>
      </c>
      <c r="AM100" s="78">
        <v>0</v>
      </c>
      <c r="AN100" s="78">
        <v>1050</v>
      </c>
      <c r="AO100" s="78">
        <v>1008.02</v>
      </c>
      <c r="AP100" s="78">
        <v>350</v>
      </c>
      <c r="AQ100" s="78">
        <v>0</v>
      </c>
      <c r="AR100" s="78">
        <v>1050</v>
      </c>
      <c r="AS100" s="78">
        <v>971.1</v>
      </c>
      <c r="AT100" s="78">
        <v>0</v>
      </c>
      <c r="AU100" s="78">
        <v>0</v>
      </c>
      <c r="AV100" s="78">
        <v>0</v>
      </c>
      <c r="AW100" s="78">
        <v>-1911.047</v>
      </c>
      <c r="AX100" s="78">
        <v>2930</v>
      </c>
      <c r="AY100" s="78">
        <v>2440.14</v>
      </c>
      <c r="AZ100" s="78">
        <v>2900</v>
      </c>
      <c r="BA100" s="78">
        <v>1993.129</v>
      </c>
      <c r="BB100" s="78">
        <v>2630</v>
      </c>
      <c r="BC100" s="78">
        <v>2140.14</v>
      </c>
      <c r="BD100" s="78">
        <v>0</v>
      </c>
      <c r="BE100" s="78">
        <v>0</v>
      </c>
      <c r="BF100" s="78">
        <v>0</v>
      </c>
      <c r="BG100" s="78">
        <v>0</v>
      </c>
      <c r="BH100" s="78">
        <v>2900</v>
      </c>
      <c r="BI100" s="78">
        <v>1993.129</v>
      </c>
      <c r="BJ100" s="78">
        <v>1900</v>
      </c>
      <c r="BK100" s="78">
        <v>1265.1</v>
      </c>
      <c r="BL100" s="78">
        <v>0</v>
      </c>
      <c r="BM100" s="78">
        <v>0</v>
      </c>
      <c r="BN100" s="78">
        <v>0</v>
      </c>
      <c r="BO100" s="78">
        <v>0</v>
      </c>
      <c r="BP100" s="78">
        <v>0</v>
      </c>
      <c r="BQ100" s="78">
        <v>0</v>
      </c>
      <c r="BR100" s="78">
        <v>0</v>
      </c>
      <c r="BS100" s="78">
        <v>0</v>
      </c>
      <c r="BT100" s="78">
        <v>0</v>
      </c>
      <c r="BU100" s="78">
        <v>0</v>
      </c>
      <c r="BV100" s="78">
        <v>0</v>
      </c>
      <c r="BW100" s="78">
        <v>0</v>
      </c>
      <c r="BX100" s="78">
        <v>0</v>
      </c>
      <c r="BY100" s="78">
        <v>0</v>
      </c>
      <c r="BZ100" s="78">
        <v>1900</v>
      </c>
      <c r="CA100" s="78">
        <v>1265.1</v>
      </c>
      <c r="CB100" s="78">
        <v>0</v>
      </c>
      <c r="CC100" s="78">
        <v>0</v>
      </c>
      <c r="CD100" s="78">
        <v>0</v>
      </c>
      <c r="CE100" s="78">
        <v>0</v>
      </c>
      <c r="CF100" s="78">
        <v>0</v>
      </c>
      <c r="CG100" s="78">
        <v>0</v>
      </c>
      <c r="CH100" s="78">
        <v>0</v>
      </c>
      <c r="CI100" s="78">
        <v>0</v>
      </c>
      <c r="CJ100" s="78">
        <v>0</v>
      </c>
      <c r="CK100" s="78">
        <v>0</v>
      </c>
      <c r="CL100" s="78">
        <v>7328</v>
      </c>
      <c r="CM100" s="78">
        <v>6910.984</v>
      </c>
      <c r="CN100" s="78">
        <v>0</v>
      </c>
      <c r="CO100" s="78">
        <v>0</v>
      </c>
      <c r="CP100" s="78">
        <v>7328</v>
      </c>
      <c r="CQ100" s="78">
        <v>6910.984</v>
      </c>
      <c r="CR100" s="78">
        <v>0</v>
      </c>
      <c r="CS100" s="78">
        <v>0</v>
      </c>
      <c r="CT100" s="78">
        <v>0</v>
      </c>
      <c r="CU100" s="78">
        <v>0</v>
      </c>
      <c r="CV100" s="78">
        <v>0</v>
      </c>
      <c r="CW100" s="78">
        <v>0</v>
      </c>
      <c r="CX100" s="78">
        <v>48487.5</v>
      </c>
      <c r="CY100" s="78">
        <v>46647.36</v>
      </c>
      <c r="CZ100" s="78">
        <v>1340.5801</v>
      </c>
      <c r="DA100" s="78">
        <v>1011</v>
      </c>
      <c r="DB100" s="78">
        <v>30900</v>
      </c>
      <c r="DC100" s="78">
        <v>29758.408</v>
      </c>
      <c r="DD100" s="78">
        <v>1340.5801</v>
      </c>
      <c r="DE100" s="78">
        <v>1011</v>
      </c>
      <c r="DF100" s="78">
        <v>6700</v>
      </c>
      <c r="DG100" s="78">
        <v>6440</v>
      </c>
      <c r="DH100" s="78">
        <v>0</v>
      </c>
      <c r="DI100" s="78">
        <v>0</v>
      </c>
      <c r="DJ100" s="78">
        <v>3584.3</v>
      </c>
      <c r="DK100" s="78">
        <v>0</v>
      </c>
      <c r="DL100" s="78">
        <v>6234.3</v>
      </c>
      <c r="DM100" s="78">
        <v>0</v>
      </c>
      <c r="DN100" s="78">
        <v>0</v>
      </c>
      <c r="DO100" s="78">
        <v>0</v>
      </c>
      <c r="DP100" s="78">
        <v>2650</v>
      </c>
      <c r="DQ100" s="78">
        <v>0</v>
      </c>
    </row>
    <row r="101" spans="1:121" ht="17.25" customHeight="1">
      <c r="A101" s="38"/>
      <c r="B101" s="66">
        <v>92</v>
      </c>
      <c r="C101" s="68" t="s">
        <v>195</v>
      </c>
      <c r="D101" s="77">
        <f>F101+H101-DP101</f>
        <v>64328.4296</v>
      </c>
      <c r="E101" s="77">
        <f>G101+I101-DQ101</f>
        <v>42978.712999999996</v>
      </c>
      <c r="F101" s="77">
        <f>J101+V101+Z101+AD101+AX101+BJ101+CH101+CL101+CX101+DF101+DL101</f>
        <v>44773</v>
      </c>
      <c r="G101" s="77">
        <f>K101+W101+AA101+AE101+AY101+BK101+CI101+CM101+CY101+DG101+DM101</f>
        <v>30526.313</v>
      </c>
      <c r="H101" s="77">
        <f>L101+X101+AB101+AF101+AZ101+BL101+CJ101+CN101+CZ101+DH101+DN101</f>
        <v>19555.4296</v>
      </c>
      <c r="I101" s="77">
        <f>M101+Y101+AC101+AG101+BA101+BM101+CK101+CO101+DA101+DI101+DO101</f>
        <v>12452.4</v>
      </c>
      <c r="J101" s="78">
        <v>20123</v>
      </c>
      <c r="K101" s="78">
        <v>17260.484</v>
      </c>
      <c r="L101" s="78">
        <v>500</v>
      </c>
      <c r="M101" s="78">
        <v>0</v>
      </c>
      <c r="N101" s="78">
        <v>19993</v>
      </c>
      <c r="O101" s="78">
        <v>17238.424</v>
      </c>
      <c r="P101" s="78">
        <v>500</v>
      </c>
      <c r="Q101" s="78">
        <v>0</v>
      </c>
      <c r="R101" s="78">
        <v>130</v>
      </c>
      <c r="S101" s="78">
        <v>22.06</v>
      </c>
      <c r="T101" s="78">
        <v>0</v>
      </c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  <c r="AE101" s="78">
        <v>0</v>
      </c>
      <c r="AF101" s="78">
        <v>3535.4296</v>
      </c>
      <c r="AG101" s="78">
        <v>1108</v>
      </c>
      <c r="AH101" s="78">
        <v>0</v>
      </c>
      <c r="AI101" s="78">
        <v>0</v>
      </c>
      <c r="AJ101" s="78">
        <v>0</v>
      </c>
      <c r="AK101" s="78">
        <v>0</v>
      </c>
      <c r="AL101" s="78">
        <v>0</v>
      </c>
      <c r="AM101" s="78">
        <v>0</v>
      </c>
      <c r="AN101" s="78">
        <v>0</v>
      </c>
      <c r="AO101" s="78">
        <v>0</v>
      </c>
      <c r="AP101" s="78">
        <v>0</v>
      </c>
      <c r="AQ101" s="78">
        <v>0</v>
      </c>
      <c r="AR101" s="78">
        <v>3535.4296</v>
      </c>
      <c r="AS101" s="78">
        <v>1108</v>
      </c>
      <c r="AT101" s="78">
        <v>0</v>
      </c>
      <c r="AU101" s="78">
        <v>0</v>
      </c>
      <c r="AV101" s="78">
        <v>0</v>
      </c>
      <c r="AW101" s="78">
        <v>0</v>
      </c>
      <c r="AX101" s="78">
        <v>2250</v>
      </c>
      <c r="AY101" s="78">
        <v>2069.2</v>
      </c>
      <c r="AZ101" s="78">
        <v>0</v>
      </c>
      <c r="BA101" s="78">
        <v>0</v>
      </c>
      <c r="BB101" s="78">
        <v>2050</v>
      </c>
      <c r="BC101" s="78">
        <v>1969.2</v>
      </c>
      <c r="BD101" s="78">
        <v>0</v>
      </c>
      <c r="BE101" s="78">
        <v>0</v>
      </c>
      <c r="BF101" s="78">
        <v>0</v>
      </c>
      <c r="BG101" s="78">
        <v>0</v>
      </c>
      <c r="BH101" s="78">
        <v>0</v>
      </c>
      <c r="BI101" s="78">
        <v>0</v>
      </c>
      <c r="BJ101" s="78">
        <v>1200</v>
      </c>
      <c r="BK101" s="78">
        <v>100</v>
      </c>
      <c r="BL101" s="78">
        <v>0</v>
      </c>
      <c r="BM101" s="78">
        <v>0</v>
      </c>
      <c r="BN101" s="78">
        <v>0</v>
      </c>
      <c r="BO101" s="78">
        <v>0</v>
      </c>
      <c r="BP101" s="78">
        <v>0</v>
      </c>
      <c r="BQ101" s="78">
        <v>0</v>
      </c>
      <c r="BR101" s="78">
        <v>0</v>
      </c>
      <c r="BS101" s="78">
        <v>0</v>
      </c>
      <c r="BT101" s="78">
        <v>0</v>
      </c>
      <c r="BU101" s="78">
        <v>0</v>
      </c>
      <c r="BV101" s="78">
        <v>0</v>
      </c>
      <c r="BW101" s="78">
        <v>0</v>
      </c>
      <c r="BX101" s="78">
        <v>0</v>
      </c>
      <c r="BY101" s="78">
        <v>0</v>
      </c>
      <c r="BZ101" s="78">
        <v>1200</v>
      </c>
      <c r="CA101" s="78">
        <v>100</v>
      </c>
      <c r="CB101" s="78">
        <v>0</v>
      </c>
      <c r="CC101" s="78">
        <v>0</v>
      </c>
      <c r="CD101" s="78">
        <v>0</v>
      </c>
      <c r="CE101" s="78">
        <v>0</v>
      </c>
      <c r="CF101" s="78">
        <v>0</v>
      </c>
      <c r="CG101" s="78">
        <v>0</v>
      </c>
      <c r="CH101" s="78">
        <v>1500</v>
      </c>
      <c r="CI101" s="78">
        <v>200</v>
      </c>
      <c r="CJ101" s="78">
        <v>0</v>
      </c>
      <c r="CK101" s="78">
        <v>0</v>
      </c>
      <c r="CL101" s="78">
        <v>5200</v>
      </c>
      <c r="CM101" s="78">
        <v>4400.959</v>
      </c>
      <c r="CN101" s="78">
        <v>15520</v>
      </c>
      <c r="CO101" s="78">
        <v>11344.4</v>
      </c>
      <c r="CP101" s="78">
        <v>5100</v>
      </c>
      <c r="CQ101" s="78">
        <v>4400.959</v>
      </c>
      <c r="CR101" s="78">
        <v>1520</v>
      </c>
      <c r="CS101" s="78">
        <v>1385</v>
      </c>
      <c r="CT101" s="78">
        <v>0</v>
      </c>
      <c r="CU101" s="78">
        <v>0</v>
      </c>
      <c r="CV101" s="78">
        <v>0</v>
      </c>
      <c r="CW101" s="78">
        <v>0</v>
      </c>
      <c r="CX101" s="78">
        <v>2000</v>
      </c>
      <c r="CY101" s="78">
        <v>945.67</v>
      </c>
      <c r="CZ101" s="78">
        <v>0</v>
      </c>
      <c r="DA101" s="78">
        <v>0</v>
      </c>
      <c r="DB101" s="78">
        <v>0</v>
      </c>
      <c r="DC101" s="78">
        <v>0</v>
      </c>
      <c r="DD101" s="78">
        <v>0</v>
      </c>
      <c r="DE101" s="78">
        <v>0</v>
      </c>
      <c r="DF101" s="78">
        <v>6700</v>
      </c>
      <c r="DG101" s="78">
        <v>5550</v>
      </c>
      <c r="DH101" s="78">
        <v>0</v>
      </c>
      <c r="DI101" s="78">
        <v>0</v>
      </c>
      <c r="DJ101" s="78">
        <v>5800</v>
      </c>
      <c r="DK101" s="78">
        <v>0</v>
      </c>
      <c r="DL101" s="78">
        <v>5800</v>
      </c>
      <c r="DM101" s="78">
        <v>0</v>
      </c>
      <c r="DN101" s="78">
        <v>0</v>
      </c>
      <c r="DO101" s="78">
        <v>0</v>
      </c>
      <c r="DP101" s="78">
        <v>0</v>
      </c>
      <c r="DQ101" s="78">
        <v>0</v>
      </c>
    </row>
    <row r="102" spans="1:121" ht="17.25" customHeight="1">
      <c r="A102" s="38"/>
      <c r="B102" s="66">
        <v>93</v>
      </c>
      <c r="C102" s="68" t="s">
        <v>196</v>
      </c>
      <c r="D102" s="77">
        <f>F102+H102-DP102</f>
        <v>87688.2296</v>
      </c>
      <c r="E102" s="77">
        <f>G102+I102-DQ102</f>
        <v>85348.71960000001</v>
      </c>
      <c r="F102" s="77">
        <f>J102+V102+Z102+AD102+AX102+BJ102+CH102+CL102+CX102+DF102+DL102</f>
        <v>83564.375</v>
      </c>
      <c r="G102" s="77">
        <f>K102+W102+AA102+AE102+AY102+BK102+CI102+CM102+CY102+DG102+DM102</f>
        <v>82364.865</v>
      </c>
      <c r="H102" s="77">
        <f>L102+X102+AB102+AF102+AZ102+BL102+CJ102+CN102+CZ102+DH102+DN102</f>
        <v>5699.6946</v>
      </c>
      <c r="I102" s="77">
        <f>M102+Y102+AC102+AG102+BA102+BM102+CK102+CO102+DA102+DI102+DO102</f>
        <v>4559.6946</v>
      </c>
      <c r="J102" s="78">
        <v>27466.335</v>
      </c>
      <c r="K102" s="78">
        <v>26526.468</v>
      </c>
      <c r="L102" s="78">
        <v>909.1216</v>
      </c>
      <c r="M102" s="78">
        <v>409.1216</v>
      </c>
      <c r="N102" s="78">
        <v>27166.335</v>
      </c>
      <c r="O102" s="78">
        <v>26279.468</v>
      </c>
      <c r="P102" s="78">
        <v>909.1216</v>
      </c>
      <c r="Q102" s="78">
        <v>409.1216</v>
      </c>
      <c r="R102" s="78">
        <v>300</v>
      </c>
      <c r="S102" s="78">
        <v>247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78">
        <v>0</v>
      </c>
      <c r="AB102" s="78">
        <v>0</v>
      </c>
      <c r="AC102" s="78">
        <v>0</v>
      </c>
      <c r="AD102" s="78">
        <v>0</v>
      </c>
      <c r="AE102" s="78">
        <v>0</v>
      </c>
      <c r="AF102" s="78">
        <v>714.733</v>
      </c>
      <c r="AG102" s="78">
        <v>694.733</v>
      </c>
      <c r="AH102" s="78">
        <v>0</v>
      </c>
      <c r="AI102" s="78">
        <v>0</v>
      </c>
      <c r="AJ102" s="78">
        <v>0</v>
      </c>
      <c r="AK102" s="78">
        <v>0</v>
      </c>
      <c r="AL102" s="78">
        <v>0</v>
      </c>
      <c r="AM102" s="78">
        <v>0</v>
      </c>
      <c r="AN102" s="78">
        <v>0</v>
      </c>
      <c r="AO102" s="78">
        <v>0</v>
      </c>
      <c r="AP102" s="78">
        <v>0</v>
      </c>
      <c r="AQ102" s="78">
        <v>0</v>
      </c>
      <c r="AR102" s="78">
        <v>1000</v>
      </c>
      <c r="AS102" s="78">
        <v>980</v>
      </c>
      <c r="AT102" s="78">
        <v>0</v>
      </c>
      <c r="AU102" s="78">
        <v>0</v>
      </c>
      <c r="AV102" s="78">
        <v>-285.267</v>
      </c>
      <c r="AW102" s="78">
        <v>-285.267</v>
      </c>
      <c r="AX102" s="78">
        <v>12370</v>
      </c>
      <c r="AY102" s="78">
        <v>12311.625</v>
      </c>
      <c r="AZ102" s="78">
        <v>0</v>
      </c>
      <c r="BA102" s="78">
        <v>0</v>
      </c>
      <c r="BB102" s="78">
        <v>12120</v>
      </c>
      <c r="BC102" s="78">
        <v>12061.625</v>
      </c>
      <c r="BD102" s="78">
        <v>0</v>
      </c>
      <c r="BE102" s="78">
        <v>0</v>
      </c>
      <c r="BF102" s="78">
        <v>0</v>
      </c>
      <c r="BG102" s="78">
        <v>0</v>
      </c>
      <c r="BH102" s="78">
        <v>0</v>
      </c>
      <c r="BI102" s="78">
        <v>0</v>
      </c>
      <c r="BJ102" s="78">
        <v>952.2</v>
      </c>
      <c r="BK102" s="78">
        <v>952.2</v>
      </c>
      <c r="BL102" s="78">
        <v>1500</v>
      </c>
      <c r="BM102" s="78">
        <v>1000</v>
      </c>
      <c r="BN102" s="78">
        <v>0</v>
      </c>
      <c r="BO102" s="78">
        <v>0</v>
      </c>
      <c r="BP102" s="78">
        <v>0</v>
      </c>
      <c r="BQ102" s="78">
        <v>0</v>
      </c>
      <c r="BR102" s="78">
        <v>0</v>
      </c>
      <c r="BS102" s="78">
        <v>0</v>
      </c>
      <c r="BT102" s="78">
        <v>0</v>
      </c>
      <c r="BU102" s="78">
        <v>0</v>
      </c>
      <c r="BV102" s="78">
        <v>0</v>
      </c>
      <c r="BW102" s="78">
        <v>0</v>
      </c>
      <c r="BX102" s="78">
        <v>0</v>
      </c>
      <c r="BY102" s="78">
        <v>0</v>
      </c>
      <c r="BZ102" s="78">
        <v>952.2</v>
      </c>
      <c r="CA102" s="78">
        <v>952.2</v>
      </c>
      <c r="CB102" s="78">
        <v>500</v>
      </c>
      <c r="CC102" s="78">
        <v>0</v>
      </c>
      <c r="CD102" s="78">
        <v>0</v>
      </c>
      <c r="CE102" s="78">
        <v>0</v>
      </c>
      <c r="CF102" s="78">
        <v>1000</v>
      </c>
      <c r="CG102" s="78">
        <v>1000</v>
      </c>
      <c r="CH102" s="78">
        <v>200</v>
      </c>
      <c r="CI102" s="78">
        <v>200</v>
      </c>
      <c r="CJ102" s="78">
        <v>0</v>
      </c>
      <c r="CK102" s="78">
        <v>0</v>
      </c>
      <c r="CL102" s="78">
        <v>7250</v>
      </c>
      <c r="CM102" s="78">
        <v>7249.522</v>
      </c>
      <c r="CN102" s="78">
        <v>1000</v>
      </c>
      <c r="CO102" s="78">
        <v>880</v>
      </c>
      <c r="CP102" s="78">
        <v>5050</v>
      </c>
      <c r="CQ102" s="78">
        <v>5049.522</v>
      </c>
      <c r="CR102" s="78">
        <v>1000</v>
      </c>
      <c r="CS102" s="78">
        <v>880</v>
      </c>
      <c r="CT102" s="78">
        <v>5050</v>
      </c>
      <c r="CU102" s="78">
        <v>5049.522</v>
      </c>
      <c r="CV102" s="78">
        <v>1000</v>
      </c>
      <c r="CW102" s="78">
        <v>880</v>
      </c>
      <c r="CX102" s="78">
        <v>25900</v>
      </c>
      <c r="CY102" s="78">
        <v>25702</v>
      </c>
      <c r="CZ102" s="78">
        <v>1575.84</v>
      </c>
      <c r="DA102" s="78">
        <v>1575.84</v>
      </c>
      <c r="DB102" s="78">
        <v>25700</v>
      </c>
      <c r="DC102" s="78">
        <v>25552</v>
      </c>
      <c r="DD102" s="78">
        <v>575.84</v>
      </c>
      <c r="DE102" s="78">
        <v>575.84</v>
      </c>
      <c r="DF102" s="78">
        <v>7850</v>
      </c>
      <c r="DG102" s="78">
        <v>7847.21</v>
      </c>
      <c r="DH102" s="78">
        <v>0</v>
      </c>
      <c r="DI102" s="78">
        <v>0</v>
      </c>
      <c r="DJ102" s="78">
        <v>0</v>
      </c>
      <c r="DK102" s="78">
        <v>0</v>
      </c>
      <c r="DL102" s="78">
        <v>1575.84</v>
      </c>
      <c r="DM102" s="78">
        <v>1575.84</v>
      </c>
      <c r="DN102" s="78">
        <v>0</v>
      </c>
      <c r="DO102" s="78">
        <v>0</v>
      </c>
      <c r="DP102" s="78">
        <v>1575.84</v>
      </c>
      <c r="DQ102" s="78">
        <v>1575.84</v>
      </c>
    </row>
    <row r="103" spans="1:121" ht="17.25" customHeight="1">
      <c r="A103" s="38"/>
      <c r="B103" s="66">
        <v>94</v>
      </c>
      <c r="C103" s="68" t="s">
        <v>197</v>
      </c>
      <c r="D103" s="77">
        <f>F103+H103-DP103</f>
        <v>5441.425</v>
      </c>
      <c r="E103" s="77">
        <f>G103+I103-DQ103</f>
        <v>5014.14</v>
      </c>
      <c r="F103" s="77">
        <f>J103+V103+Z103+AD103+AX103+BJ103+CH103+CL103+CX103+DF103+DL103</f>
        <v>4538.2</v>
      </c>
      <c r="G103" s="77">
        <f>K103+W103+AA103+AE103+AY103+BK103+CI103+CM103+CY103+DG103+DM103</f>
        <v>4494.5</v>
      </c>
      <c r="H103" s="77">
        <f>L103+X103+AB103+AF103+AZ103+BL103+CJ103+CN103+CZ103+DH103+DN103</f>
        <v>903.225</v>
      </c>
      <c r="I103" s="77">
        <f>M103+Y103+AC103+AG103+BA103+BM103+CK103+CO103+DA103+DI103+DO103</f>
        <v>519.64</v>
      </c>
      <c r="J103" s="78">
        <v>4380.5</v>
      </c>
      <c r="K103" s="78">
        <v>4374.5</v>
      </c>
      <c r="L103" s="78">
        <v>403.225</v>
      </c>
      <c r="M103" s="78">
        <v>350</v>
      </c>
      <c r="N103" s="78">
        <v>4380.5</v>
      </c>
      <c r="O103" s="78">
        <v>4374.5</v>
      </c>
      <c r="P103" s="78">
        <v>403.225</v>
      </c>
      <c r="Q103" s="78">
        <v>350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  <c r="AE103" s="78">
        <v>0</v>
      </c>
      <c r="AF103" s="78">
        <v>0</v>
      </c>
      <c r="AG103" s="78">
        <v>-330.36</v>
      </c>
      <c r="AH103" s="78">
        <v>0</v>
      </c>
      <c r="AI103" s="78">
        <v>0</v>
      </c>
      <c r="AJ103" s="78">
        <v>0</v>
      </c>
      <c r="AK103" s="78">
        <v>0</v>
      </c>
      <c r="AL103" s="78">
        <v>0</v>
      </c>
      <c r="AM103" s="78">
        <v>0</v>
      </c>
      <c r="AN103" s="78">
        <v>0</v>
      </c>
      <c r="AO103" s="78">
        <v>0</v>
      </c>
      <c r="AP103" s="78">
        <v>0</v>
      </c>
      <c r="AQ103" s="78">
        <v>0</v>
      </c>
      <c r="AR103" s="78">
        <v>0</v>
      </c>
      <c r="AS103" s="78">
        <v>0</v>
      </c>
      <c r="AT103" s="78">
        <v>0</v>
      </c>
      <c r="AU103" s="78">
        <v>0</v>
      </c>
      <c r="AV103" s="78">
        <v>0</v>
      </c>
      <c r="AW103" s="78">
        <v>-330.36</v>
      </c>
      <c r="AX103" s="78">
        <v>0</v>
      </c>
      <c r="AY103" s="78">
        <v>0</v>
      </c>
      <c r="AZ103" s="78">
        <v>0</v>
      </c>
      <c r="BA103" s="78">
        <v>0</v>
      </c>
      <c r="BB103" s="78">
        <v>0</v>
      </c>
      <c r="BC103" s="78">
        <v>0</v>
      </c>
      <c r="BD103" s="78">
        <v>0</v>
      </c>
      <c r="BE103" s="78">
        <v>0</v>
      </c>
      <c r="BF103" s="78">
        <v>0</v>
      </c>
      <c r="BG103" s="78">
        <v>0</v>
      </c>
      <c r="BH103" s="78">
        <v>0</v>
      </c>
      <c r="BI103" s="78">
        <v>0</v>
      </c>
      <c r="BJ103" s="78">
        <v>0</v>
      </c>
      <c r="BK103" s="78">
        <v>0</v>
      </c>
      <c r="BL103" s="78">
        <v>500</v>
      </c>
      <c r="BM103" s="78">
        <v>500</v>
      </c>
      <c r="BN103" s="78">
        <v>0</v>
      </c>
      <c r="BO103" s="78">
        <v>0</v>
      </c>
      <c r="BP103" s="78">
        <v>0</v>
      </c>
      <c r="BQ103" s="78">
        <v>0</v>
      </c>
      <c r="BR103" s="78">
        <v>0</v>
      </c>
      <c r="BS103" s="78">
        <v>0</v>
      </c>
      <c r="BT103" s="78">
        <v>0</v>
      </c>
      <c r="BU103" s="78">
        <v>0</v>
      </c>
      <c r="BV103" s="78">
        <v>0</v>
      </c>
      <c r="BW103" s="78">
        <v>0</v>
      </c>
      <c r="BX103" s="78">
        <v>0</v>
      </c>
      <c r="BY103" s="78">
        <v>0</v>
      </c>
      <c r="BZ103" s="78">
        <v>0</v>
      </c>
      <c r="CA103" s="78">
        <v>0</v>
      </c>
      <c r="CB103" s="78">
        <v>500</v>
      </c>
      <c r="CC103" s="78">
        <v>500</v>
      </c>
      <c r="CD103" s="78">
        <v>0</v>
      </c>
      <c r="CE103" s="78">
        <v>0</v>
      </c>
      <c r="CF103" s="78">
        <v>0</v>
      </c>
      <c r="CG103" s="78">
        <v>0</v>
      </c>
      <c r="CH103" s="78">
        <v>0</v>
      </c>
      <c r="CI103" s="78">
        <v>0</v>
      </c>
      <c r="CJ103" s="78">
        <v>0</v>
      </c>
      <c r="CK103" s="78">
        <v>0</v>
      </c>
      <c r="CL103" s="78">
        <v>0</v>
      </c>
      <c r="CM103" s="78">
        <v>0</v>
      </c>
      <c r="CN103" s="78">
        <v>0</v>
      </c>
      <c r="CO103" s="78">
        <v>0</v>
      </c>
      <c r="CP103" s="78">
        <v>0</v>
      </c>
      <c r="CQ103" s="78">
        <v>0</v>
      </c>
      <c r="CR103" s="78">
        <v>0</v>
      </c>
      <c r="CS103" s="78">
        <v>0</v>
      </c>
      <c r="CT103" s="78">
        <v>0</v>
      </c>
      <c r="CU103" s="78">
        <v>0</v>
      </c>
      <c r="CV103" s="78">
        <v>0</v>
      </c>
      <c r="CW103" s="78">
        <v>0</v>
      </c>
      <c r="CX103" s="78">
        <v>0</v>
      </c>
      <c r="CY103" s="78">
        <v>0</v>
      </c>
      <c r="CZ103" s="78">
        <v>0</v>
      </c>
      <c r="DA103" s="78">
        <v>0</v>
      </c>
      <c r="DB103" s="78">
        <v>0</v>
      </c>
      <c r="DC103" s="78">
        <v>0</v>
      </c>
      <c r="DD103" s="78">
        <v>0</v>
      </c>
      <c r="DE103" s="78">
        <v>0</v>
      </c>
      <c r="DF103" s="78">
        <v>120</v>
      </c>
      <c r="DG103" s="78">
        <v>120</v>
      </c>
      <c r="DH103" s="78">
        <v>0</v>
      </c>
      <c r="DI103" s="78">
        <v>0</v>
      </c>
      <c r="DJ103" s="78">
        <v>37.7</v>
      </c>
      <c r="DK103" s="78">
        <v>0</v>
      </c>
      <c r="DL103" s="78">
        <v>37.7</v>
      </c>
      <c r="DM103" s="78">
        <v>0</v>
      </c>
      <c r="DN103" s="78">
        <v>0</v>
      </c>
      <c r="DO103" s="78">
        <v>0</v>
      </c>
      <c r="DP103" s="78">
        <v>0</v>
      </c>
      <c r="DQ103" s="78">
        <v>0</v>
      </c>
    </row>
    <row r="104" spans="1:121" ht="17.25" customHeight="1">
      <c r="A104" s="38"/>
      <c r="B104" s="66">
        <v>95</v>
      </c>
      <c r="C104" s="68" t="s">
        <v>198</v>
      </c>
      <c r="D104" s="77">
        <f>F104+H104-DP104</f>
        <v>114899.4759</v>
      </c>
      <c r="E104" s="77">
        <f>G104+I104-DQ104</f>
        <v>112234.644</v>
      </c>
      <c r="F104" s="77">
        <f>J104+V104+Z104+AD104+AX104+BJ104+CH104+CL104+CX104+DF104+DL104</f>
        <v>104305.5</v>
      </c>
      <c r="G104" s="77">
        <f>K104+W104+AA104+AE104+AY104+BK104+CI104+CM104+CY104+DG104+DM104</f>
        <v>104125.516</v>
      </c>
      <c r="H104" s="77">
        <f>L104+X104+AB104+AF104+AZ104+BL104+CJ104+CN104+CZ104+DH104+DN104</f>
        <v>10593.9759</v>
      </c>
      <c r="I104" s="77">
        <f>M104+Y104+AC104+AG104+BA104+BM104+CK104+CO104+DA104+DI104+DO104</f>
        <v>8109.128</v>
      </c>
      <c r="J104" s="78">
        <v>48366</v>
      </c>
      <c r="K104" s="78">
        <v>48196.016</v>
      </c>
      <c r="L104" s="78">
        <v>2433.9235</v>
      </c>
      <c r="M104" s="78">
        <v>2284</v>
      </c>
      <c r="N104" s="78">
        <v>48322</v>
      </c>
      <c r="O104" s="78">
        <v>48152.566</v>
      </c>
      <c r="P104" s="78">
        <v>1933.9235</v>
      </c>
      <c r="Q104" s="78">
        <v>1884</v>
      </c>
      <c r="R104" s="78">
        <v>44</v>
      </c>
      <c r="S104" s="78">
        <v>43.45</v>
      </c>
      <c r="T104" s="78">
        <v>500</v>
      </c>
      <c r="U104" s="78">
        <v>400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8">
        <v>4255</v>
      </c>
      <c r="AE104" s="78">
        <v>4255</v>
      </c>
      <c r="AF104" s="78">
        <v>-4723.5606</v>
      </c>
      <c r="AG104" s="78">
        <v>-5102.985</v>
      </c>
      <c r="AH104" s="78">
        <v>650</v>
      </c>
      <c r="AI104" s="78">
        <v>650</v>
      </c>
      <c r="AJ104" s="78">
        <v>360</v>
      </c>
      <c r="AK104" s="78">
        <v>0</v>
      </c>
      <c r="AL104" s="78">
        <v>0</v>
      </c>
      <c r="AM104" s="78">
        <v>0</v>
      </c>
      <c r="AN104" s="78">
        <v>0</v>
      </c>
      <c r="AO104" s="78">
        <v>0</v>
      </c>
      <c r="AP104" s="78">
        <v>1980</v>
      </c>
      <c r="AQ104" s="78">
        <v>1980</v>
      </c>
      <c r="AR104" s="78">
        <v>457.75</v>
      </c>
      <c r="AS104" s="78">
        <v>457.75</v>
      </c>
      <c r="AT104" s="78">
        <v>0</v>
      </c>
      <c r="AU104" s="78">
        <v>0</v>
      </c>
      <c r="AV104" s="78">
        <v>-6741.363</v>
      </c>
      <c r="AW104" s="78">
        <v>-6760.735</v>
      </c>
      <c r="AX104" s="78">
        <v>2100</v>
      </c>
      <c r="AY104" s="78">
        <v>2100</v>
      </c>
      <c r="AZ104" s="78">
        <v>0</v>
      </c>
      <c r="BA104" s="78">
        <v>0</v>
      </c>
      <c r="BB104" s="78">
        <v>2100</v>
      </c>
      <c r="BC104" s="78">
        <v>2100</v>
      </c>
      <c r="BD104" s="78">
        <v>0</v>
      </c>
      <c r="BE104" s="78">
        <v>0</v>
      </c>
      <c r="BF104" s="78">
        <v>0</v>
      </c>
      <c r="BG104" s="78">
        <v>0</v>
      </c>
      <c r="BH104" s="78">
        <v>0</v>
      </c>
      <c r="BI104" s="78">
        <v>0</v>
      </c>
      <c r="BJ104" s="78">
        <v>3680</v>
      </c>
      <c r="BK104" s="78">
        <v>3680</v>
      </c>
      <c r="BL104" s="78">
        <v>12883.613</v>
      </c>
      <c r="BM104" s="78">
        <v>10928.113</v>
      </c>
      <c r="BN104" s="78">
        <v>0</v>
      </c>
      <c r="BO104" s="78">
        <v>0</v>
      </c>
      <c r="BP104" s="78">
        <v>0</v>
      </c>
      <c r="BQ104" s="78">
        <v>0</v>
      </c>
      <c r="BR104" s="78">
        <v>0</v>
      </c>
      <c r="BS104" s="78">
        <v>0</v>
      </c>
      <c r="BT104" s="78">
        <v>0</v>
      </c>
      <c r="BU104" s="78">
        <v>0</v>
      </c>
      <c r="BV104" s="78">
        <v>0</v>
      </c>
      <c r="BW104" s="78">
        <v>0</v>
      </c>
      <c r="BX104" s="78">
        <v>0</v>
      </c>
      <c r="BY104" s="78">
        <v>0</v>
      </c>
      <c r="BZ104" s="78">
        <v>300</v>
      </c>
      <c r="CA104" s="78">
        <v>300</v>
      </c>
      <c r="CB104" s="78">
        <v>6640</v>
      </c>
      <c r="CC104" s="78">
        <v>4684.5</v>
      </c>
      <c r="CD104" s="78">
        <v>3380</v>
      </c>
      <c r="CE104" s="78">
        <v>3380</v>
      </c>
      <c r="CF104" s="78">
        <v>6243.613</v>
      </c>
      <c r="CG104" s="78">
        <v>6243.613</v>
      </c>
      <c r="CH104" s="78">
        <v>0</v>
      </c>
      <c r="CI104" s="78">
        <v>0</v>
      </c>
      <c r="CJ104" s="78">
        <v>0</v>
      </c>
      <c r="CK104" s="78">
        <v>0</v>
      </c>
      <c r="CL104" s="78">
        <v>22040.5</v>
      </c>
      <c r="CM104" s="78">
        <v>22040.5</v>
      </c>
      <c r="CN104" s="78">
        <v>0</v>
      </c>
      <c r="CO104" s="78">
        <v>0</v>
      </c>
      <c r="CP104" s="78">
        <v>14044</v>
      </c>
      <c r="CQ104" s="78">
        <v>14044</v>
      </c>
      <c r="CR104" s="78">
        <v>0</v>
      </c>
      <c r="CS104" s="78">
        <v>0</v>
      </c>
      <c r="CT104" s="78">
        <v>14044</v>
      </c>
      <c r="CU104" s="78">
        <v>14044</v>
      </c>
      <c r="CV104" s="78">
        <v>0</v>
      </c>
      <c r="CW104" s="78">
        <v>0</v>
      </c>
      <c r="CX104" s="78">
        <v>18349</v>
      </c>
      <c r="CY104" s="78">
        <v>18349</v>
      </c>
      <c r="CZ104" s="78">
        <v>0</v>
      </c>
      <c r="DA104" s="78">
        <v>0</v>
      </c>
      <c r="DB104" s="78">
        <v>17340</v>
      </c>
      <c r="DC104" s="78">
        <v>17340</v>
      </c>
      <c r="DD104" s="78">
        <v>0</v>
      </c>
      <c r="DE104" s="78">
        <v>0</v>
      </c>
      <c r="DF104" s="78">
        <v>5515</v>
      </c>
      <c r="DG104" s="78">
        <v>5505</v>
      </c>
      <c r="DH104" s="78">
        <v>0</v>
      </c>
      <c r="DI104" s="78">
        <v>0</v>
      </c>
      <c r="DJ104" s="78">
        <v>0</v>
      </c>
      <c r="DK104" s="78">
        <v>0</v>
      </c>
      <c r="DL104" s="78">
        <v>0</v>
      </c>
      <c r="DM104" s="78">
        <v>0</v>
      </c>
      <c r="DN104" s="78">
        <v>0</v>
      </c>
      <c r="DO104" s="78">
        <v>0</v>
      </c>
      <c r="DP104" s="78">
        <v>0</v>
      </c>
      <c r="DQ104" s="78">
        <v>0</v>
      </c>
    </row>
    <row r="105" spans="1:121" ht="17.25" customHeight="1">
      <c r="A105" s="38"/>
      <c r="B105" s="66">
        <v>96</v>
      </c>
      <c r="C105" s="68" t="s">
        <v>199</v>
      </c>
      <c r="D105" s="77">
        <f>F105+H105-DP105</f>
        <v>77172.038</v>
      </c>
      <c r="E105" s="77">
        <f>G105+I105-DQ105</f>
        <v>68882.85059999999</v>
      </c>
      <c r="F105" s="77">
        <f>J105+V105+Z105+AD105+AX105+BJ105+CH105+CL105+CX105+DF105+DL105</f>
        <v>77172.038</v>
      </c>
      <c r="G105" s="77">
        <f>K105+W105+AA105+AE105+AY105+BK105+CI105+CM105+CY105+DG105+DM105</f>
        <v>71696.109</v>
      </c>
      <c r="H105" s="77">
        <f>L105+X105+AB105+AF105+AZ105+BL105+CJ105+CN105+CZ105+DH105+DN105</f>
        <v>0</v>
      </c>
      <c r="I105" s="77">
        <f>M105+Y105+AC105+AG105+BA105+BM105+CK105+CO105+DA105+DI105+DO105</f>
        <v>-2813.2583999999997</v>
      </c>
      <c r="J105" s="78">
        <v>18238.2</v>
      </c>
      <c r="K105" s="78">
        <v>16974.707</v>
      </c>
      <c r="L105" s="78">
        <v>3054.2</v>
      </c>
      <c r="M105" s="78">
        <v>450</v>
      </c>
      <c r="N105" s="78">
        <v>17638.2</v>
      </c>
      <c r="O105" s="78">
        <v>16627.357</v>
      </c>
      <c r="P105" s="78">
        <v>0</v>
      </c>
      <c r="Q105" s="78">
        <v>0</v>
      </c>
      <c r="R105" s="78">
        <v>600</v>
      </c>
      <c r="S105" s="78">
        <v>347.35</v>
      </c>
      <c r="T105" s="78">
        <v>3054.2</v>
      </c>
      <c r="U105" s="78">
        <v>450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78">
        <v>0</v>
      </c>
      <c r="AB105" s="78">
        <v>0</v>
      </c>
      <c r="AC105" s="78">
        <v>0</v>
      </c>
      <c r="AD105" s="78">
        <v>0</v>
      </c>
      <c r="AE105" s="78">
        <v>0</v>
      </c>
      <c r="AF105" s="78">
        <v>-4054.2</v>
      </c>
      <c r="AG105" s="78">
        <v>-4263.2584</v>
      </c>
      <c r="AH105" s="78">
        <v>0</v>
      </c>
      <c r="AI105" s="78">
        <v>0</v>
      </c>
      <c r="AJ105" s="78">
        <v>0</v>
      </c>
      <c r="AK105" s="78">
        <v>0</v>
      </c>
      <c r="AL105" s="78">
        <v>0</v>
      </c>
      <c r="AM105" s="78">
        <v>0</v>
      </c>
      <c r="AN105" s="78">
        <v>0</v>
      </c>
      <c r="AO105" s="78">
        <v>0</v>
      </c>
      <c r="AP105" s="78">
        <v>0</v>
      </c>
      <c r="AQ105" s="78">
        <v>0</v>
      </c>
      <c r="AR105" s="78">
        <v>1980</v>
      </c>
      <c r="AS105" s="78">
        <v>1980</v>
      </c>
      <c r="AT105" s="78">
        <v>0</v>
      </c>
      <c r="AU105" s="78">
        <v>0</v>
      </c>
      <c r="AV105" s="78">
        <v>-6034.2</v>
      </c>
      <c r="AW105" s="78">
        <v>-6243.2584</v>
      </c>
      <c r="AX105" s="78">
        <v>3800</v>
      </c>
      <c r="AY105" s="78">
        <v>3696.535</v>
      </c>
      <c r="AZ105" s="78">
        <v>0</v>
      </c>
      <c r="BA105" s="78">
        <v>0</v>
      </c>
      <c r="BB105" s="78">
        <v>3800</v>
      </c>
      <c r="BC105" s="78">
        <v>3696.535</v>
      </c>
      <c r="BD105" s="78">
        <v>0</v>
      </c>
      <c r="BE105" s="78">
        <v>0</v>
      </c>
      <c r="BF105" s="78">
        <v>0</v>
      </c>
      <c r="BG105" s="78">
        <v>0</v>
      </c>
      <c r="BH105" s="78">
        <v>0</v>
      </c>
      <c r="BI105" s="78">
        <v>0</v>
      </c>
      <c r="BJ105" s="78">
        <v>2500</v>
      </c>
      <c r="BK105" s="78">
        <v>2021.25</v>
      </c>
      <c r="BL105" s="78">
        <v>500</v>
      </c>
      <c r="BM105" s="78">
        <v>500</v>
      </c>
      <c r="BN105" s="78">
        <v>0</v>
      </c>
      <c r="BO105" s="78">
        <v>0</v>
      </c>
      <c r="BP105" s="78">
        <v>0</v>
      </c>
      <c r="BQ105" s="78">
        <v>0</v>
      </c>
      <c r="BR105" s="78">
        <v>0</v>
      </c>
      <c r="BS105" s="78">
        <v>0</v>
      </c>
      <c r="BT105" s="78">
        <v>0</v>
      </c>
      <c r="BU105" s="78">
        <v>0</v>
      </c>
      <c r="BV105" s="78">
        <v>0</v>
      </c>
      <c r="BW105" s="78">
        <v>0</v>
      </c>
      <c r="BX105" s="78">
        <v>0</v>
      </c>
      <c r="BY105" s="78">
        <v>0</v>
      </c>
      <c r="BZ105" s="78">
        <v>2500</v>
      </c>
      <c r="CA105" s="78">
        <v>2021.25</v>
      </c>
      <c r="CB105" s="78">
        <v>500</v>
      </c>
      <c r="CC105" s="78">
        <v>500</v>
      </c>
      <c r="CD105" s="78">
        <v>0</v>
      </c>
      <c r="CE105" s="78">
        <v>0</v>
      </c>
      <c r="CF105" s="78">
        <v>0</v>
      </c>
      <c r="CG105" s="78">
        <v>0</v>
      </c>
      <c r="CH105" s="78">
        <v>0</v>
      </c>
      <c r="CI105" s="78">
        <v>0</v>
      </c>
      <c r="CJ105" s="78">
        <v>0</v>
      </c>
      <c r="CK105" s="78">
        <v>0</v>
      </c>
      <c r="CL105" s="78">
        <v>6783.038</v>
      </c>
      <c r="CM105" s="78">
        <v>6256.161</v>
      </c>
      <c r="CN105" s="78">
        <v>0</v>
      </c>
      <c r="CO105" s="78">
        <v>0</v>
      </c>
      <c r="CP105" s="78">
        <v>5493.038</v>
      </c>
      <c r="CQ105" s="78">
        <v>4966.161</v>
      </c>
      <c r="CR105" s="78">
        <v>0</v>
      </c>
      <c r="CS105" s="78">
        <v>0</v>
      </c>
      <c r="CT105" s="78">
        <v>5493.038</v>
      </c>
      <c r="CU105" s="78">
        <v>4966.161</v>
      </c>
      <c r="CV105" s="78">
        <v>0</v>
      </c>
      <c r="CW105" s="78">
        <v>0</v>
      </c>
      <c r="CX105" s="78">
        <v>40126.3</v>
      </c>
      <c r="CY105" s="78">
        <v>38057.456</v>
      </c>
      <c r="CZ105" s="78">
        <v>500</v>
      </c>
      <c r="DA105" s="78">
        <v>500</v>
      </c>
      <c r="DB105" s="78">
        <v>23060</v>
      </c>
      <c r="DC105" s="78">
        <v>21221.096</v>
      </c>
      <c r="DD105" s="78">
        <v>0</v>
      </c>
      <c r="DE105" s="78">
        <v>0</v>
      </c>
      <c r="DF105" s="78">
        <v>5000</v>
      </c>
      <c r="DG105" s="78">
        <v>4690</v>
      </c>
      <c r="DH105" s="78">
        <v>0</v>
      </c>
      <c r="DI105" s="78">
        <v>0</v>
      </c>
      <c r="DJ105" s="78">
        <v>724.5</v>
      </c>
      <c r="DK105" s="78">
        <v>0</v>
      </c>
      <c r="DL105" s="78">
        <v>724.5</v>
      </c>
      <c r="DM105" s="78">
        <v>0</v>
      </c>
      <c r="DN105" s="78">
        <v>0</v>
      </c>
      <c r="DO105" s="78">
        <v>0</v>
      </c>
      <c r="DP105" s="78">
        <v>0</v>
      </c>
      <c r="DQ105" s="78">
        <v>0</v>
      </c>
    </row>
    <row r="106" spans="1:121" ht="17.25" customHeight="1">
      <c r="A106" s="38"/>
      <c r="B106" s="66">
        <v>97</v>
      </c>
      <c r="C106" s="68" t="s">
        <v>200</v>
      </c>
      <c r="D106" s="77">
        <f>F106+H106-DP106</f>
        <v>86828.61429999999</v>
      </c>
      <c r="E106" s="77">
        <f>G106+I106-DQ106</f>
        <v>75280.054</v>
      </c>
      <c r="F106" s="77">
        <f>J106+V106+Z106+AD106+AX106+BJ106+CH106+CL106+CX106+DF106+DL106</f>
        <v>72461.4</v>
      </c>
      <c r="G106" s="77">
        <f>K106+W106+AA106+AE106+AY106+BK106+CI106+CM106+CY106+DG106+DM106</f>
        <v>61880.154</v>
      </c>
      <c r="H106" s="77">
        <f>L106+X106+AB106+AF106+AZ106+BL106+CJ106+CN106+CZ106+DH106+DN106</f>
        <v>14367.214299999998</v>
      </c>
      <c r="I106" s="77">
        <f>M106+Y106+AC106+AG106+BA106+BM106+CK106+CO106+DA106+DI106+DO106</f>
        <v>13399.9</v>
      </c>
      <c r="J106" s="78">
        <v>32942</v>
      </c>
      <c r="K106" s="78">
        <v>30487.714</v>
      </c>
      <c r="L106" s="78">
        <v>40</v>
      </c>
      <c r="M106" s="78">
        <v>35</v>
      </c>
      <c r="N106" s="78">
        <v>31892</v>
      </c>
      <c r="O106" s="78">
        <v>30347.714</v>
      </c>
      <c r="P106" s="78">
        <v>40</v>
      </c>
      <c r="Q106" s="78">
        <v>35</v>
      </c>
      <c r="R106" s="78">
        <v>930</v>
      </c>
      <c r="S106" s="78">
        <v>60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78">
        <v>0</v>
      </c>
      <c r="AB106" s="78">
        <v>0</v>
      </c>
      <c r="AC106" s="78">
        <v>0</v>
      </c>
      <c r="AD106" s="78">
        <v>3050</v>
      </c>
      <c r="AE106" s="78">
        <v>2770</v>
      </c>
      <c r="AF106" s="78">
        <v>-14850.29</v>
      </c>
      <c r="AG106" s="78">
        <v>-14920.29</v>
      </c>
      <c r="AH106" s="78">
        <v>0</v>
      </c>
      <c r="AI106" s="78">
        <v>0</v>
      </c>
      <c r="AJ106" s="78">
        <v>0</v>
      </c>
      <c r="AK106" s="78">
        <v>0</v>
      </c>
      <c r="AL106" s="78">
        <v>0</v>
      </c>
      <c r="AM106" s="78">
        <v>0</v>
      </c>
      <c r="AN106" s="78">
        <v>0</v>
      </c>
      <c r="AO106" s="78">
        <v>0</v>
      </c>
      <c r="AP106" s="78">
        <v>3050</v>
      </c>
      <c r="AQ106" s="78">
        <v>2770</v>
      </c>
      <c r="AR106" s="78">
        <v>130</v>
      </c>
      <c r="AS106" s="78">
        <v>60</v>
      </c>
      <c r="AT106" s="78">
        <v>0</v>
      </c>
      <c r="AU106" s="78">
        <v>0</v>
      </c>
      <c r="AV106" s="78">
        <v>-14980.29</v>
      </c>
      <c r="AW106" s="78">
        <v>-14980.29</v>
      </c>
      <c r="AX106" s="78">
        <v>406</v>
      </c>
      <c r="AY106" s="78">
        <v>333.9</v>
      </c>
      <c r="AZ106" s="78">
        <v>0</v>
      </c>
      <c r="BA106" s="78">
        <v>0</v>
      </c>
      <c r="BB106" s="78">
        <v>110</v>
      </c>
      <c r="BC106" s="78">
        <v>39.9</v>
      </c>
      <c r="BD106" s="78">
        <v>0</v>
      </c>
      <c r="BE106" s="78">
        <v>0</v>
      </c>
      <c r="BF106" s="78">
        <v>0</v>
      </c>
      <c r="BG106" s="78">
        <v>0</v>
      </c>
      <c r="BH106" s="78">
        <v>0</v>
      </c>
      <c r="BI106" s="78">
        <v>0</v>
      </c>
      <c r="BJ106" s="78">
        <v>400</v>
      </c>
      <c r="BK106" s="78">
        <v>400</v>
      </c>
      <c r="BL106" s="78">
        <v>9298.08</v>
      </c>
      <c r="BM106" s="78">
        <v>9193.08</v>
      </c>
      <c r="BN106" s="78">
        <v>0</v>
      </c>
      <c r="BO106" s="78">
        <v>0</v>
      </c>
      <c r="BP106" s="78">
        <v>0</v>
      </c>
      <c r="BQ106" s="78">
        <v>0</v>
      </c>
      <c r="BR106" s="78">
        <v>0</v>
      </c>
      <c r="BS106" s="78">
        <v>0</v>
      </c>
      <c r="BT106" s="78">
        <v>0</v>
      </c>
      <c r="BU106" s="78">
        <v>0</v>
      </c>
      <c r="BV106" s="78">
        <v>0</v>
      </c>
      <c r="BW106" s="78">
        <v>0</v>
      </c>
      <c r="BX106" s="78">
        <v>0</v>
      </c>
      <c r="BY106" s="78">
        <v>0</v>
      </c>
      <c r="BZ106" s="78">
        <v>400</v>
      </c>
      <c r="CA106" s="78">
        <v>400</v>
      </c>
      <c r="CB106" s="78">
        <v>8340</v>
      </c>
      <c r="CC106" s="78">
        <v>8235</v>
      </c>
      <c r="CD106" s="78">
        <v>0</v>
      </c>
      <c r="CE106" s="78">
        <v>0</v>
      </c>
      <c r="CF106" s="78">
        <v>958.08</v>
      </c>
      <c r="CG106" s="78">
        <v>958.08</v>
      </c>
      <c r="CH106" s="78">
        <v>0</v>
      </c>
      <c r="CI106" s="78">
        <v>0</v>
      </c>
      <c r="CJ106" s="78">
        <v>0</v>
      </c>
      <c r="CK106" s="78">
        <v>0</v>
      </c>
      <c r="CL106" s="78">
        <v>3750</v>
      </c>
      <c r="CM106" s="78">
        <v>3168.51</v>
      </c>
      <c r="CN106" s="78">
        <v>9201.4</v>
      </c>
      <c r="CO106" s="78">
        <v>9169.11</v>
      </c>
      <c r="CP106" s="78">
        <v>2600</v>
      </c>
      <c r="CQ106" s="78">
        <v>2118.51</v>
      </c>
      <c r="CR106" s="78">
        <v>0</v>
      </c>
      <c r="CS106" s="78">
        <v>0</v>
      </c>
      <c r="CT106" s="78">
        <v>0</v>
      </c>
      <c r="CU106" s="78">
        <v>0</v>
      </c>
      <c r="CV106" s="78">
        <v>0</v>
      </c>
      <c r="CW106" s="78">
        <v>0</v>
      </c>
      <c r="CX106" s="78">
        <v>24696.2</v>
      </c>
      <c r="CY106" s="78">
        <v>18681.03</v>
      </c>
      <c r="CZ106" s="78">
        <v>10590.81</v>
      </c>
      <c r="DA106" s="78">
        <v>9923</v>
      </c>
      <c r="DB106" s="78">
        <v>9344</v>
      </c>
      <c r="DC106" s="78">
        <v>3868.24</v>
      </c>
      <c r="DD106" s="78">
        <v>0</v>
      </c>
      <c r="DE106" s="78">
        <v>0</v>
      </c>
      <c r="DF106" s="78">
        <v>7216</v>
      </c>
      <c r="DG106" s="78">
        <v>6039</v>
      </c>
      <c r="DH106" s="78">
        <v>0</v>
      </c>
      <c r="DI106" s="78">
        <v>0</v>
      </c>
      <c r="DJ106" s="78">
        <v>88.4143</v>
      </c>
      <c r="DK106" s="78">
        <v>0</v>
      </c>
      <c r="DL106" s="78">
        <v>1.2</v>
      </c>
      <c r="DM106" s="78">
        <v>0</v>
      </c>
      <c r="DN106" s="78">
        <v>87.2143</v>
      </c>
      <c r="DO106" s="78">
        <v>0</v>
      </c>
      <c r="DP106" s="78">
        <v>0</v>
      </c>
      <c r="DQ106" s="78">
        <v>0</v>
      </c>
    </row>
    <row r="107" spans="1:121" ht="33.75" customHeight="1">
      <c r="A107" s="38"/>
      <c r="B107" s="44"/>
      <c r="C107" s="65" t="s">
        <v>54</v>
      </c>
      <c r="D107" s="77">
        <f>SUM(D10:D106)</f>
        <v>7600374.964699998</v>
      </c>
      <c r="E107" s="77">
        <f aca="true" t="shared" si="2" ref="E107:BP107">SUM(E10:E106)</f>
        <v>6658680.128299998</v>
      </c>
      <c r="F107" s="77">
        <f t="shared" si="2"/>
        <v>6524517.005999999</v>
      </c>
      <c r="G107" s="77">
        <f t="shared" si="2"/>
        <v>6018892.525399997</v>
      </c>
      <c r="H107" s="77">
        <f t="shared" si="2"/>
        <v>1317270.1788000003</v>
      </c>
      <c r="I107" s="77">
        <f t="shared" si="2"/>
        <v>841930.2585999998</v>
      </c>
      <c r="J107" s="77">
        <f t="shared" si="2"/>
        <v>2323151.8100000005</v>
      </c>
      <c r="K107" s="77">
        <f t="shared" si="2"/>
        <v>2177887.7222</v>
      </c>
      <c r="L107" s="77">
        <f t="shared" si="2"/>
        <v>280259.21660000004</v>
      </c>
      <c r="M107" s="77">
        <f t="shared" si="2"/>
        <v>160135.7746</v>
      </c>
      <c r="N107" s="77">
        <f t="shared" si="2"/>
        <v>2212069.2260000007</v>
      </c>
      <c r="O107" s="77">
        <f t="shared" si="2"/>
        <v>2094045.9757</v>
      </c>
      <c r="P107" s="77">
        <f t="shared" si="2"/>
        <v>194852.98190000004</v>
      </c>
      <c r="Q107" s="77">
        <f t="shared" si="2"/>
        <v>130738.6816</v>
      </c>
      <c r="R107" s="77">
        <f t="shared" si="2"/>
        <v>78651.68400000001</v>
      </c>
      <c r="S107" s="77">
        <f t="shared" si="2"/>
        <v>54750.65249999999</v>
      </c>
      <c r="T107" s="77">
        <f t="shared" si="2"/>
        <v>74806.2347</v>
      </c>
      <c r="U107" s="77">
        <f t="shared" si="2"/>
        <v>27797.186</v>
      </c>
      <c r="V107" s="77">
        <f t="shared" si="2"/>
        <v>600</v>
      </c>
      <c r="W107" s="77">
        <f t="shared" si="2"/>
        <v>490.47</v>
      </c>
      <c r="X107" s="77">
        <f t="shared" si="2"/>
        <v>0</v>
      </c>
      <c r="Y107" s="77">
        <f t="shared" si="2"/>
        <v>0</v>
      </c>
      <c r="Z107" s="77">
        <f t="shared" si="2"/>
        <v>0</v>
      </c>
      <c r="AA107" s="77">
        <f t="shared" si="2"/>
        <v>0</v>
      </c>
      <c r="AB107" s="77">
        <f t="shared" si="2"/>
        <v>0</v>
      </c>
      <c r="AC107" s="77">
        <f t="shared" si="2"/>
        <v>0</v>
      </c>
      <c r="AD107" s="77">
        <f t="shared" si="2"/>
        <v>135878.59100000001</v>
      </c>
      <c r="AE107" s="77">
        <f t="shared" si="2"/>
        <v>103093.62449999998</v>
      </c>
      <c r="AF107" s="77">
        <f t="shared" si="2"/>
        <v>216786.1439999999</v>
      </c>
      <c r="AG107" s="77">
        <f t="shared" si="2"/>
        <v>61797.71330000001</v>
      </c>
      <c r="AH107" s="77">
        <f t="shared" si="2"/>
        <v>11890</v>
      </c>
      <c r="AI107" s="77">
        <f t="shared" si="2"/>
        <v>6244.4775</v>
      </c>
      <c r="AJ107" s="77">
        <f t="shared" si="2"/>
        <v>30346.549500000005</v>
      </c>
      <c r="AK107" s="77">
        <f t="shared" si="2"/>
        <v>23163.974</v>
      </c>
      <c r="AL107" s="77">
        <f t="shared" si="2"/>
        <v>227.61700000000002</v>
      </c>
      <c r="AM107" s="77">
        <f t="shared" si="2"/>
        <v>203.724</v>
      </c>
      <c r="AN107" s="77">
        <f t="shared" si="2"/>
        <v>82530.0332</v>
      </c>
      <c r="AO107" s="77">
        <f t="shared" si="2"/>
        <v>38842.528399999996</v>
      </c>
      <c r="AP107" s="77">
        <f t="shared" si="2"/>
        <v>68512.9</v>
      </c>
      <c r="AQ107" s="77">
        <f t="shared" si="2"/>
        <v>45012.328</v>
      </c>
      <c r="AR107" s="77">
        <f t="shared" si="2"/>
        <v>488784.4629</v>
      </c>
      <c r="AS107" s="77">
        <f t="shared" si="2"/>
        <v>379542.4992</v>
      </c>
      <c r="AT107" s="77">
        <f t="shared" si="2"/>
        <v>7465.3</v>
      </c>
      <c r="AU107" s="77">
        <f t="shared" si="2"/>
        <v>7384.739</v>
      </c>
      <c r="AV107" s="77">
        <f t="shared" si="2"/>
        <v>-387434.9540000001</v>
      </c>
      <c r="AW107" s="77">
        <f t="shared" si="2"/>
        <v>-382268.2883</v>
      </c>
      <c r="AX107" s="77">
        <f t="shared" si="2"/>
        <v>363766.298</v>
      </c>
      <c r="AY107" s="77">
        <f t="shared" si="2"/>
        <v>348571.248</v>
      </c>
      <c r="AZ107" s="77">
        <f t="shared" si="2"/>
        <v>25767.534</v>
      </c>
      <c r="BA107" s="77">
        <f t="shared" si="2"/>
        <v>23233.538999999997</v>
      </c>
      <c r="BB107" s="77">
        <f t="shared" si="2"/>
        <v>331327.64800000004</v>
      </c>
      <c r="BC107" s="77">
        <f t="shared" si="2"/>
        <v>320135.52400000003</v>
      </c>
      <c r="BD107" s="77">
        <f t="shared" si="2"/>
        <v>11824</v>
      </c>
      <c r="BE107" s="77">
        <f t="shared" si="2"/>
        <v>11660.369999999999</v>
      </c>
      <c r="BF107" s="77">
        <f t="shared" si="2"/>
        <v>21951.15</v>
      </c>
      <c r="BG107" s="77">
        <f t="shared" si="2"/>
        <v>19659.204</v>
      </c>
      <c r="BH107" s="77">
        <f t="shared" si="2"/>
        <v>13193.534</v>
      </c>
      <c r="BI107" s="77">
        <f t="shared" si="2"/>
        <v>10844.168999999998</v>
      </c>
      <c r="BJ107" s="77">
        <f t="shared" si="2"/>
        <v>457582.76399999997</v>
      </c>
      <c r="BK107" s="77">
        <f t="shared" si="2"/>
        <v>427182.7438</v>
      </c>
      <c r="BL107" s="77">
        <f t="shared" si="2"/>
        <v>250496.99769999998</v>
      </c>
      <c r="BM107" s="77">
        <f t="shared" si="2"/>
        <v>200299.97599999997</v>
      </c>
      <c r="BN107" s="77">
        <f t="shared" si="2"/>
        <v>1830</v>
      </c>
      <c r="BO107" s="77">
        <f t="shared" si="2"/>
        <v>1778.886</v>
      </c>
      <c r="BP107" s="77">
        <f t="shared" si="2"/>
        <v>42802</v>
      </c>
      <c r="BQ107" s="77">
        <f aca="true" t="shared" si="3" ref="BQ107:DQ107">SUM(BQ10:BQ106)</f>
        <v>37098.504</v>
      </c>
      <c r="BR107" s="77">
        <f t="shared" si="3"/>
        <v>0</v>
      </c>
      <c r="BS107" s="77">
        <f t="shared" si="3"/>
        <v>0</v>
      </c>
      <c r="BT107" s="77">
        <f t="shared" si="3"/>
        <v>3000</v>
      </c>
      <c r="BU107" s="77">
        <f t="shared" si="3"/>
        <v>2950</v>
      </c>
      <c r="BV107" s="77">
        <f t="shared" si="3"/>
        <v>10692.5</v>
      </c>
      <c r="BW107" s="77">
        <f t="shared" si="3"/>
        <v>9626.9282</v>
      </c>
      <c r="BX107" s="77">
        <f t="shared" si="3"/>
        <v>2500.2648</v>
      </c>
      <c r="BY107" s="77">
        <f t="shared" si="3"/>
        <v>1022.251</v>
      </c>
      <c r="BZ107" s="77">
        <f t="shared" si="3"/>
        <v>164908.36400000003</v>
      </c>
      <c r="CA107" s="77">
        <f t="shared" si="3"/>
        <v>146276.32760000005</v>
      </c>
      <c r="CB107" s="77">
        <f t="shared" si="3"/>
        <v>121832.98680000001</v>
      </c>
      <c r="CC107" s="77">
        <f t="shared" si="3"/>
        <v>91753.98700000002</v>
      </c>
      <c r="CD107" s="77">
        <f t="shared" si="3"/>
        <v>280151.9</v>
      </c>
      <c r="CE107" s="77">
        <f t="shared" si="3"/>
        <v>269500.602</v>
      </c>
      <c r="CF107" s="77">
        <f t="shared" si="3"/>
        <v>80361.74609999999</v>
      </c>
      <c r="CG107" s="77">
        <f t="shared" si="3"/>
        <v>67475.23400000001</v>
      </c>
      <c r="CH107" s="77">
        <f t="shared" si="3"/>
        <v>9881</v>
      </c>
      <c r="CI107" s="77">
        <f t="shared" si="3"/>
        <v>6838</v>
      </c>
      <c r="CJ107" s="77">
        <f t="shared" si="3"/>
        <v>31982</v>
      </c>
      <c r="CK107" s="77">
        <f t="shared" si="3"/>
        <v>22479.7472</v>
      </c>
      <c r="CL107" s="77">
        <f t="shared" si="3"/>
        <v>450328.56490000006</v>
      </c>
      <c r="CM107" s="77">
        <f t="shared" si="3"/>
        <v>414235.8482</v>
      </c>
      <c r="CN107" s="77">
        <f t="shared" si="3"/>
        <v>292095.8241</v>
      </c>
      <c r="CO107" s="77">
        <f t="shared" si="3"/>
        <v>232204.45149999997</v>
      </c>
      <c r="CP107" s="77">
        <f t="shared" si="3"/>
        <v>335775.09400000004</v>
      </c>
      <c r="CQ107" s="77">
        <f t="shared" si="3"/>
        <v>310611.70720000006</v>
      </c>
      <c r="CR107" s="77">
        <f t="shared" si="3"/>
        <v>128363.01329999999</v>
      </c>
      <c r="CS107" s="77">
        <f t="shared" si="3"/>
        <v>117651.323</v>
      </c>
      <c r="CT107" s="77">
        <f t="shared" si="3"/>
        <v>133246.838</v>
      </c>
      <c r="CU107" s="77">
        <f t="shared" si="3"/>
        <v>124755.0502</v>
      </c>
      <c r="CV107" s="77">
        <f t="shared" si="3"/>
        <v>102293.8633</v>
      </c>
      <c r="CW107" s="77">
        <f t="shared" si="3"/>
        <v>97453.497</v>
      </c>
      <c r="CX107" s="77">
        <f t="shared" si="3"/>
        <v>1994998.8169999996</v>
      </c>
      <c r="CY107" s="77">
        <f t="shared" si="3"/>
        <v>1924508.4129999997</v>
      </c>
      <c r="CZ107" s="77">
        <f t="shared" si="3"/>
        <v>206678.70750000002</v>
      </c>
      <c r="DA107" s="77">
        <f t="shared" si="3"/>
        <v>141779.057</v>
      </c>
      <c r="DB107" s="77">
        <f t="shared" si="3"/>
        <v>1373364.3789999997</v>
      </c>
      <c r="DC107" s="77">
        <f t="shared" si="3"/>
        <v>1320969.041</v>
      </c>
      <c r="DD107" s="77">
        <f t="shared" si="3"/>
        <v>62393.058099999995</v>
      </c>
      <c r="DE107" s="77">
        <f t="shared" si="3"/>
        <v>21435.84</v>
      </c>
      <c r="DF107" s="77">
        <f t="shared" si="3"/>
        <v>438660.52</v>
      </c>
      <c r="DG107" s="77">
        <f t="shared" si="3"/>
        <v>413941.80000000005</v>
      </c>
      <c r="DH107" s="77">
        <f t="shared" si="3"/>
        <v>0</v>
      </c>
      <c r="DI107" s="77">
        <f t="shared" si="3"/>
        <v>0</v>
      </c>
      <c r="DJ107" s="77">
        <f t="shared" si="3"/>
        <v>121460.17590000005</v>
      </c>
      <c r="DK107" s="77">
        <f t="shared" si="3"/>
        <v>0</v>
      </c>
      <c r="DL107" s="77">
        <f t="shared" si="3"/>
        <v>349668.64109999983</v>
      </c>
      <c r="DM107" s="77">
        <f t="shared" si="3"/>
        <v>202142.6557</v>
      </c>
      <c r="DN107" s="77">
        <f t="shared" si="3"/>
        <v>13203.754900000002</v>
      </c>
      <c r="DO107" s="77">
        <f t="shared" si="3"/>
        <v>0</v>
      </c>
      <c r="DP107" s="77">
        <f t="shared" si="3"/>
        <v>241412.2201</v>
      </c>
      <c r="DQ107" s="77">
        <f t="shared" si="3"/>
        <v>202142.6557</v>
      </c>
    </row>
    <row r="108" spans="4:121" ht="17.2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</row>
    <row r="109" spans="4:121" ht="17.2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</row>
    <row r="110" spans="4:121" ht="17.2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</row>
    <row r="111" spans="4:121" ht="17.2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</row>
    <row r="112" spans="4:121" ht="17.2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</row>
    <row r="113" spans="4:121" ht="17.2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</row>
    <row r="114" spans="4:121" ht="17.2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</row>
    <row r="115" spans="4:121" ht="17.2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</row>
    <row r="116" spans="4:121" ht="17.2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</row>
    <row r="117" spans="4:121" ht="17.2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</row>
    <row r="118" spans="4:121" ht="17.2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</row>
    <row r="119" spans="4:121" ht="17.2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</row>
    <row r="120" spans="4:121" ht="17.2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</row>
    <row r="121" spans="4:121" ht="17.2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</row>
    <row r="122" spans="4:121" ht="17.2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</row>
    <row r="123" spans="4:121" ht="17.2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</row>
    <row r="124" spans="4:121" ht="17.2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</row>
    <row r="125" spans="4:121" ht="17.2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</row>
    <row r="126" spans="4:121" ht="17.2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</row>
    <row r="127" spans="4:121" ht="17.2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</row>
    <row r="128" spans="4:121" ht="17.2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</row>
    <row r="129" spans="4:121" ht="17.2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</row>
    <row r="130" spans="4:121" ht="17.2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</row>
    <row r="131" spans="4:121" ht="17.2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</row>
    <row r="132" spans="4:121" ht="17.2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</row>
    <row r="133" spans="4:121" ht="17.2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</row>
    <row r="134" spans="4:121" ht="17.2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</row>
    <row r="135" spans="4:121" ht="17.2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</row>
    <row r="136" spans="4:121" ht="17.2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</row>
    <row r="137" spans="4:121" ht="17.2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</row>
    <row r="138" spans="4:121" ht="17.2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</row>
    <row r="139" spans="4:121" ht="17.2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</row>
    <row r="140" spans="4:121" ht="17.2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</row>
    <row r="141" spans="4:121" ht="17.2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</row>
    <row r="142" spans="4:121" ht="17.2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</row>
    <row r="143" spans="4:121" ht="17.2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</row>
    <row r="144" spans="4:121" ht="17.2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</row>
    <row r="145" spans="4:121" ht="17.2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</row>
    <row r="146" spans="4:121" ht="17.2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</row>
    <row r="147" spans="4:121" ht="17.2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</row>
    <row r="148" spans="4:121" ht="17.2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</row>
    <row r="149" spans="4:121" ht="17.2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</row>
    <row r="150" spans="4:121" ht="17.2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</row>
    <row r="151" spans="4:121" ht="17.2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</row>
    <row r="152" spans="4:121" ht="17.2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</row>
    <row r="153" spans="4:121" ht="17.2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</row>
    <row r="154" spans="4:121" ht="17.2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</row>
    <row r="155" spans="4:121" ht="17.2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</row>
    <row r="156" spans="4:121" ht="17.2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</row>
    <row r="157" spans="4:121" ht="17.2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</row>
    <row r="158" spans="4:121" ht="17.2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</row>
    <row r="159" spans="4:121" ht="17.2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</row>
    <row r="160" spans="4:121" ht="17.2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</row>
    <row r="161" spans="4:121" ht="17.2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</row>
    <row r="162" spans="4:121" ht="17.2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</row>
    <row r="163" spans="4:121" ht="17.2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</row>
    <row r="164" spans="4:121" ht="17.2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</row>
    <row r="165" spans="4:121" ht="17.2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</row>
    <row r="166" spans="4:121" ht="17.2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</row>
    <row r="167" spans="4:121" ht="17.2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</row>
    <row r="168" spans="4:121" ht="17.2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</row>
    <row r="169" spans="4:121" ht="17.2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</row>
    <row r="170" spans="4:121" ht="17.2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</row>
    <row r="171" spans="4:121" ht="17.2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</row>
    <row r="172" spans="4:121" ht="17.2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</row>
    <row r="173" spans="4:121" ht="17.2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</row>
    <row r="174" spans="4:121" ht="17.2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</row>
    <row r="175" spans="4:121" ht="17.2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</row>
    <row r="176" spans="4:121" ht="17.2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</row>
    <row r="177" spans="4:121" ht="17.2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</row>
    <row r="178" spans="4:121" ht="17.2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</row>
    <row r="179" spans="4:121" ht="17.2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</row>
    <row r="180" spans="4:121" ht="17.2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</row>
    <row r="181" spans="4:121" ht="17.2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</row>
    <row r="182" spans="4:121" ht="17.2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</row>
    <row r="183" spans="4:121" ht="17.2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</row>
    <row r="184" spans="4:121" ht="17.2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</row>
    <row r="185" spans="4:121" ht="17.2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</row>
    <row r="186" spans="4:121" ht="17.2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</row>
    <row r="187" spans="4:121" ht="17.2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</row>
    <row r="188" spans="4:121" ht="17.2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</row>
    <row r="189" spans="4:121" ht="17.2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</row>
    <row r="190" spans="4:121" ht="17.2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</row>
    <row r="191" spans="4:121" ht="17.2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</row>
    <row r="192" spans="4:121" ht="17.2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</row>
    <row r="193" spans="4:121" ht="17.2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</row>
    <row r="194" spans="4:121" ht="17.2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</row>
    <row r="195" spans="4:121" ht="17.2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</row>
    <row r="196" spans="4:121" ht="17.2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</row>
    <row r="197" spans="4:121" ht="17.2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</row>
    <row r="198" spans="4:121" ht="17.2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</row>
    <row r="199" spans="4:121" ht="17.2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</row>
    <row r="200" spans="4:121" ht="17.2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</row>
    <row r="201" spans="4:121" ht="17.2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</row>
    <row r="202" spans="4:121" ht="17.2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</row>
    <row r="203" spans="4:121" ht="17.2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</row>
    <row r="204" spans="4:121" ht="17.2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</row>
    <row r="205" spans="4:121" ht="17.2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</row>
    <row r="206" spans="4:121" ht="17.2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</row>
    <row r="207" spans="4:121" ht="17.2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</row>
    <row r="208" spans="4:121" ht="17.2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</row>
    <row r="209" spans="4:121" ht="17.2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</row>
    <row r="210" spans="4:121" ht="17.2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</row>
    <row r="211" spans="4:121" ht="17.2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</row>
    <row r="212" spans="4:121" ht="17.2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</row>
    <row r="213" spans="4:121" ht="17.2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</row>
    <row r="214" spans="4:121" ht="17.2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</row>
    <row r="215" spans="4:121" ht="17.2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</row>
    <row r="216" spans="4:121" ht="17.2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</row>
    <row r="217" spans="4:121" ht="17.2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</row>
    <row r="218" spans="4:121" ht="17.2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</row>
    <row r="219" spans="4:121" ht="17.2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</row>
    <row r="220" spans="4:121" ht="17.2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</row>
    <row r="221" spans="4:121" ht="17.2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</row>
    <row r="222" spans="4:121" ht="17.2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</row>
    <row r="223" spans="4:121" ht="17.2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</row>
    <row r="224" spans="4:121" ht="17.2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</row>
    <row r="225" spans="4:121" ht="17.2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</row>
    <row r="226" spans="4:121" ht="17.2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</row>
    <row r="227" spans="4:121" ht="17.2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</row>
    <row r="228" spans="4:121" ht="17.2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</row>
    <row r="229" spans="4:121" ht="17.2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</row>
    <row r="230" spans="4:121" ht="17.2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</row>
    <row r="231" spans="4:121" ht="17.2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</row>
    <row r="232" spans="4:121" ht="17.2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</row>
    <row r="233" spans="4:121" ht="17.2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</row>
    <row r="234" spans="4:121" ht="17.2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</row>
    <row r="235" spans="4:121" ht="17.2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</row>
    <row r="236" spans="4:121" ht="17.2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</row>
    <row r="237" spans="4:121" ht="17.2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</row>
    <row r="238" spans="4:121" ht="17.2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</row>
    <row r="239" spans="4:121" ht="17.2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</row>
    <row r="240" spans="4:121" ht="17.2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</row>
    <row r="241" spans="4:121" ht="17.2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</row>
    <row r="242" spans="4:121" ht="17.2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</row>
    <row r="243" spans="4:121" ht="17.2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</row>
    <row r="244" spans="4:121" ht="17.2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</row>
    <row r="245" spans="4:121" ht="17.2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</row>
    <row r="246" spans="4:121" ht="17.2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</row>
    <row r="247" spans="4:121" ht="17.2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</row>
    <row r="248" spans="4:121" ht="17.2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</row>
    <row r="249" spans="4:121" ht="17.2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</row>
    <row r="250" spans="4:121" ht="17.2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</row>
  </sheetData>
  <sheetProtection/>
  <protectedRanges>
    <protectedRange sqref="J10:DI106" name="Range1"/>
    <protectedRange sqref="DL10:DQ106" name="Range2"/>
  </protectedRanges>
  <mergeCells count="97">
    <mergeCell ref="DP7:DQ7"/>
    <mergeCell ref="DP5:DQ6"/>
    <mergeCell ref="DF7:DG7"/>
    <mergeCell ref="DL7:DM7"/>
    <mergeCell ref="DJ5:DO6"/>
    <mergeCell ref="DF5:DI6"/>
    <mergeCell ref="DN7:DO7"/>
    <mergeCell ref="DH7:DI7"/>
    <mergeCell ref="DJ7:DK7"/>
    <mergeCell ref="BR7:BS7"/>
    <mergeCell ref="CD7:CE7"/>
    <mergeCell ref="BV7:BW7"/>
    <mergeCell ref="CF7:CG7"/>
    <mergeCell ref="CJ7:CK7"/>
    <mergeCell ref="BZ7:CA7"/>
    <mergeCell ref="BX7:BY7"/>
    <mergeCell ref="BT7:BU7"/>
    <mergeCell ref="D7:E7"/>
    <mergeCell ref="DB6:DE6"/>
    <mergeCell ref="DB7:DC7"/>
    <mergeCell ref="DD7:DE7"/>
    <mergeCell ref="CP6:CS6"/>
    <mergeCell ref="CD6:CG6"/>
    <mergeCell ref="CT7:CU7"/>
    <mergeCell ref="CP7:CQ7"/>
    <mergeCell ref="CL7:CM7"/>
    <mergeCell ref="BN6:BQ6"/>
    <mergeCell ref="CT6:CW6"/>
    <mergeCell ref="CH5:CK6"/>
    <mergeCell ref="BF7:BG7"/>
    <mergeCell ref="X7:Y7"/>
    <mergeCell ref="AT6:AW6"/>
    <mergeCell ref="AL6:AO6"/>
    <mergeCell ref="CR7:CS7"/>
    <mergeCell ref="CN7:CO7"/>
    <mergeCell ref="BP7:BQ7"/>
    <mergeCell ref="BJ7:BK7"/>
    <mergeCell ref="BN7:BO7"/>
    <mergeCell ref="CX5:DA6"/>
    <mergeCell ref="CB7:CC7"/>
    <mergeCell ref="CH7:CI7"/>
    <mergeCell ref="CZ7:DA7"/>
    <mergeCell ref="CX7:CY7"/>
    <mergeCell ref="CV7:CW7"/>
    <mergeCell ref="BV6:BY6"/>
    <mergeCell ref="CL5:CO6"/>
    <mergeCell ref="BZ6:CC6"/>
    <mergeCell ref="F7:G7"/>
    <mergeCell ref="P7:Q7"/>
    <mergeCell ref="R7:S7"/>
    <mergeCell ref="T7:U7"/>
    <mergeCell ref="L7:M7"/>
    <mergeCell ref="J7:K7"/>
    <mergeCell ref="H7:I7"/>
    <mergeCell ref="B2:N2"/>
    <mergeCell ref="CB5:CG5"/>
    <mergeCell ref="BB6:BE6"/>
    <mergeCell ref="AP6:AS6"/>
    <mergeCell ref="AX5:BA6"/>
    <mergeCell ref="BF6:BI6"/>
    <mergeCell ref="C4:C8"/>
    <mergeCell ref="D4:I6"/>
    <mergeCell ref="N6:Q6"/>
    <mergeCell ref="J4:DQ4"/>
    <mergeCell ref="AF7:AG7"/>
    <mergeCell ref="AV7:AW7"/>
    <mergeCell ref="AP7:AQ7"/>
    <mergeCell ref="AR7:AS7"/>
    <mergeCell ref="AT7:AU7"/>
    <mergeCell ref="AH7:AI7"/>
    <mergeCell ref="AN7:AO7"/>
    <mergeCell ref="BR6:BU6"/>
    <mergeCell ref="B1:L1"/>
    <mergeCell ref="F3:H3"/>
    <mergeCell ref="AH6:AK6"/>
    <mergeCell ref="V5:Y6"/>
    <mergeCell ref="AD5:AG6"/>
    <mergeCell ref="B4:B8"/>
    <mergeCell ref="J5:M6"/>
    <mergeCell ref="AB7:AC7"/>
    <mergeCell ref="AH5:AI5"/>
    <mergeCell ref="V7:W7"/>
    <mergeCell ref="N5:U5"/>
    <mergeCell ref="AJ7:AK7"/>
    <mergeCell ref="BL7:BM7"/>
    <mergeCell ref="N7:O7"/>
    <mergeCell ref="AD7:AE7"/>
    <mergeCell ref="R6:U6"/>
    <mergeCell ref="Z7:AA7"/>
    <mergeCell ref="Z5:AC6"/>
    <mergeCell ref="AL7:AM7"/>
    <mergeCell ref="BJ5:BM6"/>
    <mergeCell ref="BH7:BI7"/>
    <mergeCell ref="AX7:AY7"/>
    <mergeCell ref="AZ7:BA7"/>
    <mergeCell ref="BD7:BE7"/>
    <mergeCell ref="BB7:BC7"/>
  </mergeCells>
  <printOptions/>
  <pageMargins left="0.196850393700787" right="0.196850393700787" top="0.236220472440945" bottom="0.196850393700787" header="0.15748031496063" footer="0.19685039370078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202" t="s">
        <v>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203" t="s">
        <v>14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206" t="s">
        <v>11</v>
      </c>
      <c r="Z3" s="206"/>
      <c r="AI3" s="185"/>
      <c r="AJ3" s="185"/>
    </row>
    <row r="4" spans="1:50" s="6" customFormat="1" ht="15" customHeight="1">
      <c r="A4" s="204" t="s">
        <v>4</v>
      </c>
      <c r="B4" s="205" t="s">
        <v>0</v>
      </c>
      <c r="C4" s="210" t="s">
        <v>16</v>
      </c>
      <c r="D4" s="211"/>
      <c r="E4" s="192" t="s">
        <v>3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2"/>
      <c r="AR4" s="12"/>
      <c r="AS4" s="12"/>
      <c r="AT4" s="12"/>
      <c r="AU4" s="12"/>
      <c r="AV4" s="12"/>
      <c r="AW4" s="181"/>
      <c r="AX4" s="181"/>
    </row>
    <row r="5" spans="1:50" s="6" customFormat="1" ht="27.75" customHeight="1">
      <c r="A5" s="204"/>
      <c r="B5" s="205"/>
      <c r="C5" s="212"/>
      <c r="D5" s="213"/>
      <c r="E5" s="194" t="s">
        <v>15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6"/>
      <c r="AI5" s="182" t="s">
        <v>5</v>
      </c>
      <c r="AJ5" s="182"/>
      <c r="AK5" s="190" t="s">
        <v>7</v>
      </c>
      <c r="AL5" s="191"/>
      <c r="AM5" s="191"/>
      <c r="AN5" s="191"/>
      <c r="AO5" s="191"/>
      <c r="AP5" s="191"/>
      <c r="AQ5" s="174" t="s">
        <v>8</v>
      </c>
      <c r="AR5" s="174"/>
      <c r="AS5" s="174"/>
      <c r="AT5" s="174"/>
      <c r="AU5" s="174"/>
      <c r="AV5" s="174"/>
      <c r="AW5" s="182" t="s">
        <v>6</v>
      </c>
      <c r="AX5" s="182"/>
    </row>
    <row r="6" spans="1:50" s="6" customFormat="1" ht="15" customHeight="1">
      <c r="A6" s="204"/>
      <c r="B6" s="205"/>
      <c r="C6" s="212"/>
      <c r="D6" s="213"/>
      <c r="E6" s="194" t="s">
        <v>28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6"/>
      <c r="AI6" s="182"/>
      <c r="AJ6" s="182"/>
      <c r="AK6" s="190" t="s">
        <v>38</v>
      </c>
      <c r="AL6" s="191"/>
      <c r="AM6" s="191"/>
      <c r="AN6" s="191"/>
      <c r="AO6" s="174" t="s">
        <v>39</v>
      </c>
      <c r="AP6" s="174"/>
      <c r="AQ6" s="174" t="s">
        <v>40</v>
      </c>
      <c r="AR6" s="174"/>
      <c r="AS6" s="174" t="s">
        <v>9</v>
      </c>
      <c r="AT6" s="174"/>
      <c r="AU6" s="174"/>
      <c r="AV6" s="174"/>
      <c r="AW6" s="182"/>
      <c r="AX6" s="182"/>
    </row>
    <row r="7" spans="1:50" s="6" customFormat="1" ht="25.5" customHeight="1">
      <c r="A7" s="204"/>
      <c r="B7" s="205"/>
      <c r="C7" s="212"/>
      <c r="D7" s="213"/>
      <c r="E7" s="174" t="s">
        <v>13</v>
      </c>
      <c r="F7" s="174"/>
      <c r="G7" s="174"/>
      <c r="H7" s="174"/>
      <c r="I7" s="200" t="s">
        <v>35</v>
      </c>
      <c r="J7" s="200"/>
      <c r="K7" s="197" t="s">
        <v>27</v>
      </c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201" t="s">
        <v>22</v>
      </c>
      <c r="X7" s="201"/>
      <c r="Y7" s="201" t="s">
        <v>23</v>
      </c>
      <c r="Z7" s="201"/>
      <c r="AA7" s="201" t="s">
        <v>24</v>
      </c>
      <c r="AB7" s="201"/>
      <c r="AC7" s="201" t="s">
        <v>25</v>
      </c>
      <c r="AD7" s="201"/>
      <c r="AE7" s="201" t="s">
        <v>26</v>
      </c>
      <c r="AF7" s="201"/>
      <c r="AG7" s="186" t="s">
        <v>29</v>
      </c>
      <c r="AH7" s="187"/>
      <c r="AI7" s="182"/>
      <c r="AJ7" s="182"/>
      <c r="AK7" s="175" t="s">
        <v>37</v>
      </c>
      <c r="AL7" s="183"/>
      <c r="AM7" s="175" t="s">
        <v>30</v>
      </c>
      <c r="AN7" s="176"/>
      <c r="AO7" s="174"/>
      <c r="AP7" s="174"/>
      <c r="AQ7" s="174"/>
      <c r="AR7" s="174"/>
      <c r="AS7" s="174"/>
      <c r="AT7" s="174"/>
      <c r="AU7" s="174"/>
      <c r="AV7" s="174"/>
      <c r="AW7" s="182"/>
      <c r="AX7" s="182"/>
    </row>
    <row r="8" spans="1:50" s="6" customFormat="1" ht="96.75" customHeight="1">
      <c r="A8" s="204"/>
      <c r="B8" s="205"/>
      <c r="C8" s="214"/>
      <c r="D8" s="215"/>
      <c r="E8" s="201" t="s">
        <v>33</v>
      </c>
      <c r="F8" s="201"/>
      <c r="G8" s="201" t="s">
        <v>34</v>
      </c>
      <c r="H8" s="201"/>
      <c r="I8" s="200"/>
      <c r="J8" s="200"/>
      <c r="K8" s="179" t="s">
        <v>17</v>
      </c>
      <c r="L8" s="180"/>
      <c r="M8" s="179" t="s">
        <v>18</v>
      </c>
      <c r="N8" s="180"/>
      <c r="O8" s="179" t="s">
        <v>19</v>
      </c>
      <c r="P8" s="180"/>
      <c r="Q8" s="179" t="s">
        <v>20</v>
      </c>
      <c r="R8" s="180"/>
      <c r="S8" s="216" t="s">
        <v>21</v>
      </c>
      <c r="T8" s="217"/>
      <c r="U8" s="207" t="s">
        <v>36</v>
      </c>
      <c r="V8" s="208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188"/>
      <c r="AH8" s="189"/>
      <c r="AI8" s="182"/>
      <c r="AJ8" s="182"/>
      <c r="AK8" s="177"/>
      <c r="AL8" s="184"/>
      <c r="AM8" s="177"/>
      <c r="AN8" s="178"/>
      <c r="AO8" s="174"/>
      <c r="AP8" s="174"/>
      <c r="AQ8" s="174"/>
      <c r="AR8" s="174"/>
      <c r="AS8" s="174" t="s">
        <v>32</v>
      </c>
      <c r="AT8" s="174"/>
      <c r="AU8" s="174" t="s">
        <v>31</v>
      </c>
      <c r="AV8" s="174"/>
      <c r="AW8" s="182"/>
      <c r="AX8" s="182"/>
    </row>
    <row r="9" spans="1:50" s="6" customFormat="1" ht="45" customHeight="1">
      <c r="A9" s="204"/>
      <c r="B9" s="205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209" t="s">
        <v>1</v>
      </c>
      <c r="B22" s="209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22:B22"/>
    <mergeCell ref="E8:F8"/>
    <mergeCell ref="C4:D8"/>
    <mergeCell ref="E7:H7"/>
    <mergeCell ref="G8:H8"/>
    <mergeCell ref="E6:AH6"/>
    <mergeCell ref="K8:L8"/>
    <mergeCell ref="AA7:AB8"/>
    <mergeCell ref="S8:T8"/>
    <mergeCell ref="M8:N8"/>
    <mergeCell ref="AS6:AV7"/>
    <mergeCell ref="U8:V8"/>
    <mergeCell ref="AU8:AV8"/>
    <mergeCell ref="AE7:AF8"/>
    <mergeCell ref="AC7:AD8"/>
    <mergeCell ref="A1:Z1"/>
    <mergeCell ref="A2:Z2"/>
    <mergeCell ref="A4:A9"/>
    <mergeCell ref="B4:B9"/>
    <mergeCell ref="W7:X8"/>
    <mergeCell ref="Y3:Z3"/>
    <mergeCell ref="AI3:AJ3"/>
    <mergeCell ref="AG7:AH8"/>
    <mergeCell ref="AK5:AP5"/>
    <mergeCell ref="AK6:AN6"/>
    <mergeCell ref="E4:AP4"/>
    <mergeCell ref="E5:AH5"/>
    <mergeCell ref="O8:P8"/>
    <mergeCell ref="K7:V7"/>
    <mergeCell ref="I7:J8"/>
    <mergeCell ref="Y7:Z8"/>
    <mergeCell ref="AQ5:AV5"/>
    <mergeCell ref="AM7:AN8"/>
    <mergeCell ref="Q8:R8"/>
    <mergeCell ref="AW4:AX4"/>
    <mergeCell ref="AI5:AJ8"/>
    <mergeCell ref="AO6:AP8"/>
    <mergeCell ref="AW5:AX8"/>
    <mergeCell ref="AQ6:AR8"/>
    <mergeCell ref="AS8:AT8"/>
    <mergeCell ref="AK7:AL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2012-02-27T08:21:58Z</cp:lastPrinted>
  <dcterms:created xsi:type="dcterms:W3CDTF">2002-03-15T09:46:46Z</dcterms:created>
  <dcterms:modified xsi:type="dcterms:W3CDTF">2017-01-18T13:54:43Z</dcterms:modified>
  <cp:category/>
  <cp:version/>
  <cp:contentType/>
  <cp:contentStatus/>
</cp:coreProperties>
</file>